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240" yWindow="90" windowWidth="22995" windowHeight="11820" activeTab="2"/>
  </bookViews>
  <sheets>
    <sheet name="Student_t" sheetId="1" r:id="rId1"/>
    <sheet name="ChiSq" sheetId="2" r:id="rId2"/>
    <sheet name="F-dist" sheetId="3" r:id="rId3"/>
  </sheets>
  <calcPr calcId="145621"/>
</workbook>
</file>

<file path=xl/calcChain.xml><?xml version="1.0" encoding="utf-8"?>
<calcChain xmlns="http://schemas.openxmlformats.org/spreadsheetml/2006/main">
  <c r="D6" i="3" l="1"/>
  <c r="D7" i="3" s="1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9" i="3"/>
  <c r="C5" i="2"/>
  <c r="B9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B63" i="2"/>
  <c r="B64" i="2"/>
  <c r="B65" i="2"/>
  <c r="B66" i="2"/>
  <c r="B67" i="2"/>
  <c r="B68" i="2"/>
  <c r="B69" i="2"/>
  <c r="B7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90" i="2"/>
  <c r="B91" i="2"/>
  <c r="B92" i="2"/>
  <c r="B93" i="2"/>
  <c r="B94" i="2"/>
  <c r="B95" i="2"/>
  <c r="B96" i="2"/>
  <c r="B97" i="2"/>
  <c r="B98" i="2"/>
  <c r="B99" i="2"/>
  <c r="B100" i="2"/>
  <c r="B101" i="2"/>
  <c r="B102" i="2"/>
  <c r="B103" i="2"/>
  <c r="B104" i="2"/>
  <c r="B105" i="2"/>
  <c r="B106" i="2"/>
  <c r="B107" i="2"/>
  <c r="B108" i="2"/>
  <c r="B109" i="2"/>
  <c r="B10" i="2"/>
  <c r="C41" i="3" l="1"/>
  <c r="C33" i="3"/>
  <c r="C107" i="3"/>
  <c r="C83" i="3"/>
  <c r="C75" i="3"/>
  <c r="C67" i="3"/>
  <c r="C51" i="3"/>
  <c r="C43" i="3"/>
  <c r="C27" i="3"/>
  <c r="C108" i="3"/>
  <c r="C100" i="3"/>
  <c r="C92" i="3"/>
  <c r="C84" i="3"/>
  <c r="C76" i="3"/>
  <c r="C68" i="3"/>
  <c r="C10" i="3"/>
  <c r="C101" i="3"/>
  <c r="C60" i="3"/>
  <c r="C52" i="3"/>
  <c r="C44" i="3"/>
  <c r="C36" i="3"/>
  <c r="C28" i="3"/>
  <c r="C20" i="3"/>
  <c r="C12" i="3"/>
  <c r="C16" i="3"/>
  <c r="C103" i="3"/>
  <c r="C32" i="3"/>
  <c r="C89" i="3"/>
  <c r="C57" i="3"/>
  <c r="C25" i="3"/>
  <c r="C91" i="3"/>
  <c r="C59" i="3"/>
  <c r="C35" i="3"/>
  <c r="C19" i="3"/>
  <c r="C11" i="3"/>
  <c r="C42" i="3"/>
  <c r="C34" i="3"/>
  <c r="C26" i="3"/>
  <c r="C18" i="3"/>
  <c r="C105" i="3"/>
  <c r="C97" i="3"/>
  <c r="C81" i="3"/>
  <c r="C73" i="3"/>
  <c r="C65" i="3"/>
  <c r="C49" i="3"/>
  <c r="C17" i="3"/>
  <c r="C106" i="3"/>
  <c r="C82" i="3"/>
  <c r="C74" i="3"/>
  <c r="C66" i="3"/>
  <c r="C58" i="3"/>
  <c r="C50" i="3"/>
  <c r="C98" i="3"/>
  <c r="C96" i="3"/>
  <c r="C80" i="3"/>
  <c r="C99" i="3"/>
  <c r="C109" i="3"/>
  <c r="C93" i="3"/>
  <c r="C85" i="3"/>
  <c r="C77" i="3"/>
  <c r="C69" i="3"/>
  <c r="C61" i="3"/>
  <c r="C53" i="3"/>
  <c r="C45" i="3"/>
  <c r="C37" i="3"/>
  <c r="C29" i="3"/>
  <c r="C21" i="3"/>
  <c r="C13" i="3"/>
  <c r="C90" i="3"/>
  <c r="C104" i="3"/>
  <c r="C88" i="3"/>
  <c r="C72" i="3"/>
  <c r="C64" i="3"/>
  <c r="C56" i="3"/>
  <c r="C48" i="3"/>
  <c r="C40" i="3"/>
  <c r="C24" i="3"/>
  <c r="C102" i="3"/>
  <c r="C94" i="3"/>
  <c r="C86" i="3"/>
  <c r="C78" i="3"/>
  <c r="C70" i="3"/>
  <c r="C62" i="3"/>
  <c r="C54" i="3"/>
  <c r="C46" i="3"/>
  <c r="C38" i="3"/>
  <c r="C30" i="3"/>
  <c r="C22" i="3"/>
  <c r="C14" i="3"/>
  <c r="C95" i="3"/>
  <c r="C87" i="3"/>
  <c r="C79" i="3"/>
  <c r="C71" i="3"/>
  <c r="C63" i="3"/>
  <c r="C55" i="3"/>
  <c r="C47" i="3"/>
  <c r="C39" i="3"/>
  <c r="C31" i="3"/>
  <c r="C23" i="3"/>
  <c r="C15" i="3"/>
  <c r="D5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12" i="1"/>
  <c r="B85" i="1"/>
  <c r="B11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49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12" i="1"/>
  <c r="B48" i="1"/>
  <c r="D8" i="1" l="1"/>
  <c r="C8" i="1"/>
  <c r="C12" i="1"/>
  <c r="C36" i="1"/>
  <c r="C20" i="1"/>
  <c r="C69" i="1"/>
  <c r="C53" i="1"/>
  <c r="C84" i="1"/>
  <c r="C45" i="1"/>
  <c r="C37" i="1"/>
  <c r="C29" i="1"/>
  <c r="C21" i="1"/>
  <c r="C78" i="1"/>
  <c r="C70" i="1"/>
  <c r="C62" i="1"/>
  <c r="C54" i="1"/>
  <c r="C13" i="1"/>
  <c r="C39" i="1"/>
  <c r="C79" i="1"/>
  <c r="C34" i="1"/>
  <c r="C26" i="1"/>
  <c r="C18" i="1"/>
  <c r="C31" i="1"/>
  <c r="C23" i="1"/>
  <c r="C15" i="1"/>
  <c r="C80" i="1"/>
  <c r="C72" i="1"/>
  <c r="C64" i="1"/>
  <c r="C46" i="1"/>
  <c r="C38" i="1"/>
  <c r="C30" i="1"/>
  <c r="C22" i="1"/>
  <c r="C14" i="1"/>
  <c r="C71" i="1"/>
  <c r="C63" i="1"/>
  <c r="C55" i="1"/>
  <c r="C42" i="1"/>
  <c r="C77" i="1"/>
  <c r="C61" i="1"/>
  <c r="C76" i="1"/>
  <c r="C68" i="1"/>
  <c r="C52" i="1"/>
  <c r="C47" i="1"/>
  <c r="C56" i="1"/>
  <c r="C28" i="1"/>
  <c r="C40" i="1"/>
  <c r="C32" i="1"/>
  <c r="C24" i="1"/>
  <c r="C16" i="1"/>
  <c r="C81" i="1"/>
  <c r="C73" i="1"/>
  <c r="C67" i="1"/>
  <c r="C57" i="1"/>
  <c r="C49" i="1"/>
  <c r="C44" i="1"/>
  <c r="C43" i="1"/>
  <c r="C35" i="1"/>
  <c r="C27" i="1"/>
  <c r="C19" i="1"/>
  <c r="C48" i="1"/>
  <c r="C41" i="1"/>
  <c r="C33" i="1"/>
  <c r="C25" i="1"/>
  <c r="C17" i="1"/>
  <c r="C82" i="1"/>
  <c r="C58" i="1"/>
  <c r="C60" i="1"/>
  <c r="C83" i="1"/>
  <c r="C59" i="1"/>
  <c r="C74" i="1"/>
  <c r="C66" i="1"/>
  <c r="C50" i="1"/>
  <c r="C75" i="1"/>
  <c r="C51" i="1"/>
  <c r="C65" i="1"/>
  <c r="C7" i="2" l="1"/>
</calcChain>
</file>

<file path=xl/sharedStrings.xml><?xml version="1.0" encoding="utf-8"?>
<sst xmlns="http://schemas.openxmlformats.org/spreadsheetml/2006/main" count="18" uniqueCount="11">
  <si>
    <t>n</t>
  </si>
  <si>
    <t>t-dist</t>
  </si>
  <si>
    <t>normal</t>
  </si>
  <si>
    <t>x</t>
  </si>
  <si>
    <t>p(X&gt;x)</t>
  </si>
  <si>
    <t>Student t-distribution vs. normal distribution</t>
  </si>
  <si>
    <t>Chi-Square distribution</t>
  </si>
  <si>
    <t>P(X&gt;x)</t>
  </si>
  <si>
    <t>Snedecor F-Distribution</t>
  </si>
  <si>
    <t>n1</t>
  </si>
  <si>
    <t>n2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</si>
</sst>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"/>
    <numFmt numFmtId="165" formatCode="0.00000"/>
  </numFmts>
  <fonts count="3" x14ac:knownFonts="1">
    <font>
      <sz val="11"/>
      <color theme="1"/>
      <name val="Calibri"/>
      <family val="2"/>
      <scheme val="minor"/>
    </font>
    <font>
      <sz val="11"/>
      <color theme="2"/>
      <name val="Calibri"/>
      <family val="2"/>
      <scheme val="minor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0" fontId="0" fillId="0" borderId="0" xfId="0" applyBorder="1"/>
    <xf numFmtId="164" fontId="0" fillId="0" borderId="1" xfId="0" applyNumberFormat="1" applyBorder="1"/>
    <xf numFmtId="0" fontId="1" fillId="0" borderId="0" xfId="0" applyFont="1"/>
    <xf numFmtId="0" fontId="2" fillId="0" borderId="0" xfId="0" applyFont="1"/>
    <xf numFmtId="0" fontId="0" fillId="0" borderId="0" xfId="0" applyAlignment="1">
      <alignment horizontal="left"/>
    </xf>
    <xf numFmtId="165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activeX1.xml><?xml version="1.0" encoding="utf-8"?>
<ax:ocx xmlns:ax="http://schemas.microsoft.com/office/2006/activeX" xmlns:r="http://schemas.openxmlformats.org/officeDocument/2006/relationships" ax:classid="{DFD181E0-5E2F-11CE-A449-00AA004A803D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DFD181E0-5E2F-11CE-A449-00AA004A803D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DFD181E0-5E2F-11CE-A449-00AA004A803D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DFD181E0-5E2F-11CE-A449-00AA004A803D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DFD181E0-5E2F-11CE-A449-00AA004A803D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DFD181E0-5E2F-11CE-A449-00AA004A803D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DFD181E0-5E2F-11CE-A449-00AA004A803D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347127466476874E-2"/>
          <c:y val="2.8252405949256341E-2"/>
          <c:w val="0.87612409416697112"/>
          <c:h val="0.81632327209098865"/>
        </c:manualLayout>
      </c:layout>
      <c:lineChart>
        <c:grouping val="standard"/>
        <c:varyColors val="0"/>
        <c:ser>
          <c:idx val="3"/>
          <c:order val="0"/>
          <c:tx>
            <c:v>t dist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Student_t!$A$12:$A$84</c:f>
              <c:numCache>
                <c:formatCode>General</c:formatCode>
                <c:ptCount val="73"/>
                <c:pt idx="0">
                  <c:v>-3.6</c:v>
                </c:pt>
                <c:pt idx="1">
                  <c:v>-3.5</c:v>
                </c:pt>
                <c:pt idx="2">
                  <c:v>-3.4</c:v>
                </c:pt>
                <c:pt idx="3">
                  <c:v>-3.3</c:v>
                </c:pt>
                <c:pt idx="4">
                  <c:v>-3.2</c:v>
                </c:pt>
                <c:pt idx="5">
                  <c:v>-3.1</c:v>
                </c:pt>
                <c:pt idx="6">
                  <c:v>-3</c:v>
                </c:pt>
                <c:pt idx="7">
                  <c:v>-2.9</c:v>
                </c:pt>
                <c:pt idx="8">
                  <c:v>-2.8</c:v>
                </c:pt>
                <c:pt idx="9">
                  <c:v>-2.7</c:v>
                </c:pt>
                <c:pt idx="10">
                  <c:v>-2.6</c:v>
                </c:pt>
                <c:pt idx="11">
                  <c:v>-2.5</c:v>
                </c:pt>
                <c:pt idx="12">
                  <c:v>-2.4</c:v>
                </c:pt>
                <c:pt idx="13">
                  <c:v>-2.2999999999999998</c:v>
                </c:pt>
                <c:pt idx="14">
                  <c:v>-2.2000000000000002</c:v>
                </c:pt>
                <c:pt idx="15">
                  <c:v>-2.1</c:v>
                </c:pt>
                <c:pt idx="16">
                  <c:v>-2</c:v>
                </c:pt>
                <c:pt idx="17">
                  <c:v>-1.9</c:v>
                </c:pt>
                <c:pt idx="18">
                  <c:v>-1.8</c:v>
                </c:pt>
                <c:pt idx="19">
                  <c:v>-1.7</c:v>
                </c:pt>
                <c:pt idx="20">
                  <c:v>-1.6</c:v>
                </c:pt>
                <c:pt idx="21">
                  <c:v>-1.5</c:v>
                </c:pt>
                <c:pt idx="22">
                  <c:v>-1.4</c:v>
                </c:pt>
                <c:pt idx="23">
                  <c:v>-1.3</c:v>
                </c:pt>
                <c:pt idx="24">
                  <c:v>-1.2</c:v>
                </c:pt>
                <c:pt idx="25">
                  <c:v>-1.1000000000000001</c:v>
                </c:pt>
                <c:pt idx="26">
                  <c:v>-1</c:v>
                </c:pt>
                <c:pt idx="27">
                  <c:v>-0.9</c:v>
                </c:pt>
                <c:pt idx="28">
                  <c:v>-0.8</c:v>
                </c:pt>
                <c:pt idx="29">
                  <c:v>-0.7</c:v>
                </c:pt>
                <c:pt idx="30">
                  <c:v>-0.6</c:v>
                </c:pt>
                <c:pt idx="31">
                  <c:v>-0.5</c:v>
                </c:pt>
                <c:pt idx="32">
                  <c:v>-0.4</c:v>
                </c:pt>
                <c:pt idx="33">
                  <c:v>-0.3</c:v>
                </c:pt>
                <c:pt idx="34">
                  <c:v>-0.2</c:v>
                </c:pt>
                <c:pt idx="35">
                  <c:v>-0.1</c:v>
                </c:pt>
                <c:pt idx="36">
                  <c:v>0</c:v>
                </c:pt>
                <c:pt idx="37">
                  <c:v>0.1</c:v>
                </c:pt>
                <c:pt idx="38">
                  <c:v>0.2</c:v>
                </c:pt>
                <c:pt idx="39">
                  <c:v>0.3</c:v>
                </c:pt>
                <c:pt idx="40">
                  <c:v>0.4</c:v>
                </c:pt>
                <c:pt idx="41">
                  <c:v>0.5</c:v>
                </c:pt>
                <c:pt idx="42">
                  <c:v>0.6</c:v>
                </c:pt>
                <c:pt idx="43">
                  <c:v>0.7</c:v>
                </c:pt>
                <c:pt idx="44">
                  <c:v>0.8</c:v>
                </c:pt>
                <c:pt idx="45">
                  <c:v>0.9</c:v>
                </c:pt>
                <c:pt idx="46">
                  <c:v>1</c:v>
                </c:pt>
                <c:pt idx="47">
                  <c:v>1.1000000000000001</c:v>
                </c:pt>
                <c:pt idx="48">
                  <c:v>1.2</c:v>
                </c:pt>
                <c:pt idx="49">
                  <c:v>1.3</c:v>
                </c:pt>
                <c:pt idx="50">
                  <c:v>1.4</c:v>
                </c:pt>
                <c:pt idx="51">
                  <c:v>1.5</c:v>
                </c:pt>
                <c:pt idx="52">
                  <c:v>1.6</c:v>
                </c:pt>
                <c:pt idx="53">
                  <c:v>1.7</c:v>
                </c:pt>
                <c:pt idx="54">
                  <c:v>1.8</c:v>
                </c:pt>
                <c:pt idx="55">
                  <c:v>1.9000000000000099</c:v>
                </c:pt>
                <c:pt idx="56">
                  <c:v>2</c:v>
                </c:pt>
                <c:pt idx="57">
                  <c:v>2.1</c:v>
                </c:pt>
                <c:pt idx="58">
                  <c:v>2.2000000000000099</c:v>
                </c:pt>
                <c:pt idx="59">
                  <c:v>2.30000000000001</c:v>
                </c:pt>
                <c:pt idx="60">
                  <c:v>2.4000000000000101</c:v>
                </c:pt>
                <c:pt idx="61">
                  <c:v>2.5</c:v>
                </c:pt>
                <c:pt idx="62">
                  <c:v>2.6000000000000099</c:v>
                </c:pt>
                <c:pt idx="63">
                  <c:v>2.7000000000000099</c:v>
                </c:pt>
                <c:pt idx="64">
                  <c:v>2.80000000000001</c:v>
                </c:pt>
                <c:pt idx="65">
                  <c:v>2.9000000000000101</c:v>
                </c:pt>
                <c:pt idx="66">
                  <c:v>3.0000000000000102</c:v>
                </c:pt>
                <c:pt idx="67">
                  <c:v>3.1000000000000099</c:v>
                </c:pt>
                <c:pt idx="68">
                  <c:v>3.2000000000000099</c:v>
                </c:pt>
                <c:pt idx="69">
                  <c:v>3.30000000000001</c:v>
                </c:pt>
                <c:pt idx="70">
                  <c:v>3.4000000000000101</c:v>
                </c:pt>
                <c:pt idx="71">
                  <c:v>3.5000000000000102</c:v>
                </c:pt>
                <c:pt idx="72">
                  <c:v>3.6000000000000099</c:v>
                </c:pt>
              </c:numCache>
            </c:numRef>
          </c:cat>
          <c:val>
            <c:numRef>
              <c:f>Student_t!$C$12:$C$84</c:f>
              <c:numCache>
                <c:formatCode>General</c:formatCode>
                <c:ptCount val="73"/>
                <c:pt idx="0">
                  <c:v>2.2816349794785862E-2</c:v>
                </c:pt>
                <c:pt idx="1">
                  <c:v>2.4039703813347954E-2</c:v>
                </c:pt>
                <c:pt idx="2">
                  <c:v>2.5361190744872877E-2</c:v>
                </c:pt>
                <c:pt idx="3">
                  <c:v>2.6791230617403891E-2</c:v>
                </c:pt>
                <c:pt idx="4">
                  <c:v>2.8341606336195965E-2</c:v>
                </c:pt>
                <c:pt idx="5">
                  <c:v>3.0025671851685864E-2</c:v>
                </c:pt>
                <c:pt idx="6">
                  <c:v>3.1858595603537349E-2</c:v>
                </c:pt>
                <c:pt idx="7">
                  <c:v>3.3857645420313706E-2</c:v>
                </c:pt>
                <c:pt idx="8">
                  <c:v>3.6042522002618302E-2</c:v>
                </c:pt>
                <c:pt idx="9">
                  <c:v>3.8435749093569602E-2</c:v>
                </c:pt>
                <c:pt idx="10">
                  <c:v>4.1063129352468739E-2</c:v>
                </c:pt>
                <c:pt idx="11">
                  <c:v>4.3954275628294917E-2</c:v>
                </c:pt>
                <c:pt idx="12">
                  <c:v>4.7143227488896794E-2</c:v>
                </c:pt>
                <c:pt idx="13">
                  <c:v>5.0669162010447411E-2</c:v>
                </c:pt>
                <c:pt idx="14">
                  <c:v>5.4577205164431097E-2</c:v>
                </c:pt>
                <c:pt idx="15">
                  <c:v>5.8919344351706926E-2</c:v>
                </c:pt>
                <c:pt idx="16">
                  <c:v>6.3755431644122451E-2</c:v>
                </c:pt>
                <c:pt idx="17">
                  <c:v>6.9154247833310006E-2</c:v>
                </c:pt>
                <c:pt idx="18">
                  <c:v>7.5194564399996139E-2</c:v>
                </c:pt>
                <c:pt idx="19">
                  <c:v>8.1966086361287271E-2</c:v>
                </c:pt>
                <c:pt idx="20">
                  <c:v>8.9570072403330481E-2</c:v>
                </c:pt>
                <c:pt idx="21">
                  <c:v>9.8119293996969115E-2</c:v>
                </c:pt>
                <c:pt idx="22">
                  <c:v>0.10773679174576972</c:v>
                </c:pt>
                <c:pt idx="23">
                  <c:v>0.11855259167474499</c:v>
                </c:pt>
                <c:pt idx="24">
                  <c:v>0.13069713825739571</c:v>
                </c:pt>
                <c:pt idx="25">
                  <c:v>0.14428969188152257</c:v>
                </c:pt>
                <c:pt idx="26">
                  <c:v>0.15941940272471145</c:v>
                </c:pt>
                <c:pt idx="27">
                  <c:v>0.17611643738638605</c:v>
                </c:pt>
                <c:pt idx="28">
                  <c:v>0.19431089714605526</c:v>
                </c:pt>
                <c:pt idx="29">
                  <c:v>0.2137792145004605</c:v>
                </c:pt>
                <c:pt idx="30">
                  <c:v>0.23408247281890754</c:v>
                </c:pt>
                <c:pt idx="31">
                  <c:v>0.25450964015893612</c:v>
                </c:pt>
                <c:pt idx="32">
                  <c:v>0.2740501928634545</c:v>
                </c:pt>
                <c:pt idx="33">
                  <c:v>0.29142991700921078</c:v>
                </c:pt>
                <c:pt idx="34">
                  <c:v>0.30524030823594395</c:v>
                </c:pt>
                <c:pt idx="35">
                  <c:v>0.31416479094500627</c:v>
                </c:pt>
                <c:pt idx="36">
                  <c:v>0.31725517430553546</c:v>
                </c:pt>
                <c:pt idx="37">
                  <c:v>0.31416479094500627</c:v>
                </c:pt>
                <c:pt idx="38">
                  <c:v>0.3052403082359445</c:v>
                </c:pt>
                <c:pt idx="39">
                  <c:v>0.2914299170092105</c:v>
                </c:pt>
                <c:pt idx="40">
                  <c:v>0.27405019286345422</c:v>
                </c:pt>
                <c:pt idx="41">
                  <c:v>0.2545096401589364</c:v>
                </c:pt>
                <c:pt idx="42">
                  <c:v>0.23408247281890726</c:v>
                </c:pt>
                <c:pt idx="43">
                  <c:v>0.21377921450046022</c:v>
                </c:pt>
                <c:pt idx="44">
                  <c:v>0.19431089714605554</c:v>
                </c:pt>
                <c:pt idx="45">
                  <c:v>0.1761164373863866</c:v>
                </c:pt>
                <c:pt idx="46">
                  <c:v>0.15941940272471145</c:v>
                </c:pt>
                <c:pt idx="47">
                  <c:v>0.1442896918815223</c:v>
                </c:pt>
                <c:pt idx="48">
                  <c:v>0.13069713825739571</c:v>
                </c:pt>
                <c:pt idx="49">
                  <c:v>0.11855259167474486</c:v>
                </c:pt>
                <c:pt idx="50">
                  <c:v>0.10773679174577</c:v>
                </c:pt>
                <c:pt idx="51">
                  <c:v>9.8119293996969392E-2</c:v>
                </c:pt>
                <c:pt idx="52">
                  <c:v>8.9570072403329926E-2</c:v>
                </c:pt>
                <c:pt idx="53">
                  <c:v>8.1966086361286994E-2</c:v>
                </c:pt>
                <c:pt idx="54">
                  <c:v>7.5194564399999608E-2</c:v>
                </c:pt>
                <c:pt idx="55">
                  <c:v>6.9154247833310145E-2</c:v>
                </c:pt>
                <c:pt idx="56">
                  <c:v>6.375543164411912E-2</c:v>
                </c:pt>
                <c:pt idx="57">
                  <c:v>5.8919344351709424E-2</c:v>
                </c:pt>
                <c:pt idx="58">
                  <c:v>5.4577205164433873E-2</c:v>
                </c:pt>
                <c:pt idx="59">
                  <c:v>5.0669162010447688E-2</c:v>
                </c:pt>
                <c:pt idx="60">
                  <c:v>4.7143227488894435E-2</c:v>
                </c:pt>
                <c:pt idx="61">
                  <c:v>4.3954275628294015E-2</c:v>
                </c:pt>
                <c:pt idx="62">
                  <c:v>4.1063129352469918E-2</c:v>
                </c:pt>
                <c:pt idx="63">
                  <c:v>3.8435749093569394E-2</c:v>
                </c:pt>
                <c:pt idx="64">
                  <c:v>3.6042522002618371E-2</c:v>
                </c:pt>
                <c:pt idx="65">
                  <c:v>3.3857645420313776E-2</c:v>
                </c:pt>
                <c:pt idx="66">
                  <c:v>3.185859560353721E-2</c:v>
                </c:pt>
                <c:pt idx="67">
                  <c:v>3.0025671851685587E-2</c:v>
                </c:pt>
                <c:pt idx="68">
                  <c:v>2.8341606336195757E-2</c:v>
                </c:pt>
                <c:pt idx="69">
                  <c:v>2.6791230617403961E-2</c:v>
                </c:pt>
                <c:pt idx="70">
                  <c:v>2.5361190744873086E-2</c:v>
                </c:pt>
                <c:pt idx="71">
                  <c:v>2.4039703813347746E-2</c:v>
                </c:pt>
                <c:pt idx="72">
                  <c:v>2.2816349794784752E-2</c:v>
                </c:pt>
              </c:numCache>
            </c:numRef>
          </c:val>
          <c:smooth val="0"/>
        </c:ser>
        <c:ser>
          <c:idx val="0"/>
          <c:order val="1"/>
          <c:tx>
            <c:v>normal</c:v>
          </c:tx>
          <c:marker>
            <c:symbol val="none"/>
          </c:marker>
          <c:val>
            <c:numRef>
              <c:f>Student_t!$D$12:$D$84</c:f>
              <c:numCache>
                <c:formatCode>General</c:formatCode>
                <c:ptCount val="73"/>
                <c:pt idx="0">
                  <c:v>6.119019301137719E-4</c:v>
                </c:pt>
                <c:pt idx="1">
                  <c:v>8.7268269504576015E-4</c:v>
                </c:pt>
                <c:pt idx="2">
                  <c:v>1.2322191684730199E-3</c:v>
                </c:pt>
                <c:pt idx="3">
                  <c:v>1.7225689390536812E-3</c:v>
                </c:pt>
                <c:pt idx="4">
                  <c:v>2.3840882014648404E-3</c:v>
                </c:pt>
                <c:pt idx="5">
                  <c:v>3.2668190561999182E-3</c:v>
                </c:pt>
                <c:pt idx="6">
                  <c:v>4.4318484119380075E-3</c:v>
                </c:pt>
                <c:pt idx="7">
                  <c:v>5.9525324197758538E-3</c:v>
                </c:pt>
                <c:pt idx="8">
                  <c:v>7.9154515829799686E-3</c:v>
                </c:pt>
                <c:pt idx="9">
                  <c:v>1.0420934814422592E-2</c:v>
                </c:pt>
                <c:pt idx="10">
                  <c:v>1.3582969233685613E-2</c:v>
                </c:pt>
                <c:pt idx="11">
                  <c:v>1.752830049356854E-2</c:v>
                </c:pt>
                <c:pt idx="12">
                  <c:v>2.2394530294842899E-2</c:v>
                </c:pt>
                <c:pt idx="13">
                  <c:v>2.8327037741601186E-2</c:v>
                </c:pt>
                <c:pt idx="14">
                  <c:v>3.5474592846231424E-2</c:v>
                </c:pt>
                <c:pt idx="15">
                  <c:v>4.3983595980427191E-2</c:v>
                </c:pt>
                <c:pt idx="16">
                  <c:v>5.3990966513188063E-2</c:v>
                </c:pt>
                <c:pt idx="17">
                  <c:v>6.5615814774676595E-2</c:v>
                </c:pt>
                <c:pt idx="18">
                  <c:v>7.8950158300894149E-2</c:v>
                </c:pt>
                <c:pt idx="19">
                  <c:v>9.4049077376886947E-2</c:v>
                </c:pt>
                <c:pt idx="20">
                  <c:v>0.11092083467945554</c:v>
                </c:pt>
                <c:pt idx="21">
                  <c:v>0.12951759566589174</c:v>
                </c:pt>
                <c:pt idx="22">
                  <c:v>0.14972746563574488</c:v>
                </c:pt>
                <c:pt idx="23">
                  <c:v>0.17136859204780736</c:v>
                </c:pt>
                <c:pt idx="24">
                  <c:v>0.19418605498321295</c:v>
                </c:pt>
                <c:pt idx="25">
                  <c:v>0.21785217703255053</c:v>
                </c:pt>
                <c:pt idx="26">
                  <c:v>0.24197072451914337</c:v>
                </c:pt>
                <c:pt idx="27">
                  <c:v>0.26608524989875482</c:v>
                </c:pt>
                <c:pt idx="28">
                  <c:v>0.28969155276148273</c:v>
                </c:pt>
                <c:pt idx="29">
                  <c:v>0.31225393336676127</c:v>
                </c:pt>
                <c:pt idx="30">
                  <c:v>0.33322460289179967</c:v>
                </c:pt>
                <c:pt idx="31">
                  <c:v>0.35206532676429952</c:v>
                </c:pt>
                <c:pt idx="32">
                  <c:v>0.36827014030332333</c:v>
                </c:pt>
                <c:pt idx="33">
                  <c:v>0.38138781546052414</c:v>
                </c:pt>
                <c:pt idx="34">
                  <c:v>0.39104269397545588</c:v>
                </c:pt>
                <c:pt idx="35">
                  <c:v>0.39695254747701181</c:v>
                </c:pt>
                <c:pt idx="36">
                  <c:v>0.3989422804014327</c:v>
                </c:pt>
                <c:pt idx="37">
                  <c:v>0.39695254747701181</c:v>
                </c:pt>
                <c:pt idx="38">
                  <c:v>0.39104269397545588</c:v>
                </c:pt>
                <c:pt idx="39">
                  <c:v>0.38138781546052414</c:v>
                </c:pt>
                <c:pt idx="40">
                  <c:v>0.36827014030332333</c:v>
                </c:pt>
                <c:pt idx="41">
                  <c:v>0.35206532676429952</c:v>
                </c:pt>
                <c:pt idx="42">
                  <c:v>0.33322460289179967</c:v>
                </c:pt>
                <c:pt idx="43">
                  <c:v>0.31225393336676127</c:v>
                </c:pt>
                <c:pt idx="44">
                  <c:v>0.28969155276148273</c:v>
                </c:pt>
                <c:pt idx="45">
                  <c:v>0.26608524989875482</c:v>
                </c:pt>
                <c:pt idx="46">
                  <c:v>0.24197072451914337</c:v>
                </c:pt>
                <c:pt idx="47">
                  <c:v>0.21785217703255053</c:v>
                </c:pt>
                <c:pt idx="48">
                  <c:v>0.19418605498321295</c:v>
                </c:pt>
                <c:pt idx="49">
                  <c:v>0.17136859204780736</c:v>
                </c:pt>
                <c:pt idx="50">
                  <c:v>0.14972746563574488</c:v>
                </c:pt>
                <c:pt idx="51">
                  <c:v>0.12951759566589174</c:v>
                </c:pt>
                <c:pt idx="52">
                  <c:v>0.11092083467945554</c:v>
                </c:pt>
                <c:pt idx="53">
                  <c:v>9.4049077376886947E-2</c:v>
                </c:pt>
                <c:pt idx="54">
                  <c:v>7.8950158300894149E-2</c:v>
                </c:pt>
                <c:pt idx="55">
                  <c:v>6.561581477467536E-2</c:v>
                </c:pt>
                <c:pt idx="56">
                  <c:v>5.3990966513188063E-2</c:v>
                </c:pt>
                <c:pt idx="57">
                  <c:v>4.3983595980427191E-2</c:v>
                </c:pt>
                <c:pt idx="58">
                  <c:v>3.5474592846230668E-2</c:v>
                </c:pt>
                <c:pt idx="59">
                  <c:v>2.8327037741600516E-2</c:v>
                </c:pt>
                <c:pt idx="60">
                  <c:v>2.2394530294842355E-2</c:v>
                </c:pt>
                <c:pt idx="61">
                  <c:v>1.752830049356854E-2</c:v>
                </c:pt>
                <c:pt idx="62">
                  <c:v>1.3582969233685271E-2</c:v>
                </c:pt>
                <c:pt idx="63">
                  <c:v>1.0420934814422318E-2</c:v>
                </c:pt>
                <c:pt idx="64">
                  <c:v>7.915451582979743E-3</c:v>
                </c:pt>
                <c:pt idx="65">
                  <c:v>5.9525324197756795E-3</c:v>
                </c:pt>
                <c:pt idx="66">
                  <c:v>4.431848411937874E-3</c:v>
                </c:pt>
                <c:pt idx="67">
                  <c:v>3.2668190561998202E-3</c:v>
                </c:pt>
                <c:pt idx="68">
                  <c:v>2.3840882014647662E-3</c:v>
                </c:pt>
                <c:pt idx="69">
                  <c:v>1.7225689390536229E-3</c:v>
                </c:pt>
                <c:pt idx="70">
                  <c:v>1.2322191684729772E-3</c:v>
                </c:pt>
                <c:pt idx="71">
                  <c:v>8.7268269504572915E-4</c:v>
                </c:pt>
                <c:pt idx="72">
                  <c:v>6.1190193011375076E-4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9300352"/>
        <c:axId val="169301888"/>
      </c:lineChart>
      <c:catAx>
        <c:axId val="1693003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69301888"/>
        <c:crosses val="autoZero"/>
        <c:auto val="0"/>
        <c:lblAlgn val="ctr"/>
        <c:lblOffset val="100"/>
        <c:noMultiLvlLbl val="0"/>
      </c:catAx>
      <c:valAx>
        <c:axId val="169301888"/>
        <c:scaling>
          <c:orientation val="minMax"/>
          <c:max val="0.45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69300352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ChiSquare</c:v>
          </c:tx>
          <c:marker>
            <c:symbol val="none"/>
          </c:marker>
          <c:cat>
            <c:numRef>
              <c:f>ChiSq!$A$9:$A$109</c:f>
              <c:numCache>
                <c:formatCode>General</c:formatCode>
                <c:ptCount val="101"/>
                <c:pt idx="0">
                  <c:v>0</c:v>
                </c:pt>
                <c:pt idx="1">
                  <c:v>0.2</c:v>
                </c:pt>
                <c:pt idx="2">
                  <c:v>0.4</c:v>
                </c:pt>
                <c:pt idx="3">
                  <c:v>0.6</c:v>
                </c:pt>
                <c:pt idx="4">
                  <c:v>0.8</c:v>
                </c:pt>
                <c:pt idx="5">
                  <c:v>1</c:v>
                </c:pt>
                <c:pt idx="6">
                  <c:v>1.2</c:v>
                </c:pt>
                <c:pt idx="7">
                  <c:v>1.4</c:v>
                </c:pt>
                <c:pt idx="8">
                  <c:v>1.6</c:v>
                </c:pt>
                <c:pt idx="9">
                  <c:v>1.8</c:v>
                </c:pt>
                <c:pt idx="10">
                  <c:v>2</c:v>
                </c:pt>
                <c:pt idx="11">
                  <c:v>2.2000000000000002</c:v>
                </c:pt>
                <c:pt idx="12">
                  <c:v>2.4</c:v>
                </c:pt>
                <c:pt idx="13">
                  <c:v>2.6</c:v>
                </c:pt>
                <c:pt idx="14">
                  <c:v>2.8</c:v>
                </c:pt>
                <c:pt idx="15">
                  <c:v>3</c:v>
                </c:pt>
                <c:pt idx="16">
                  <c:v>3.2</c:v>
                </c:pt>
                <c:pt idx="17">
                  <c:v>3.4</c:v>
                </c:pt>
                <c:pt idx="18">
                  <c:v>3.6</c:v>
                </c:pt>
                <c:pt idx="19">
                  <c:v>3.8</c:v>
                </c:pt>
                <c:pt idx="20">
                  <c:v>4</c:v>
                </c:pt>
                <c:pt idx="21">
                  <c:v>4.2</c:v>
                </c:pt>
                <c:pt idx="22">
                  <c:v>4.4000000000000004</c:v>
                </c:pt>
                <c:pt idx="23">
                  <c:v>4.5999999999999996</c:v>
                </c:pt>
                <c:pt idx="24">
                  <c:v>4.8</c:v>
                </c:pt>
                <c:pt idx="25">
                  <c:v>5</c:v>
                </c:pt>
                <c:pt idx="26">
                  <c:v>5.2</c:v>
                </c:pt>
                <c:pt idx="27">
                  <c:v>5.4</c:v>
                </c:pt>
                <c:pt idx="28">
                  <c:v>5.6</c:v>
                </c:pt>
                <c:pt idx="29">
                  <c:v>5.8</c:v>
                </c:pt>
                <c:pt idx="30">
                  <c:v>6</c:v>
                </c:pt>
                <c:pt idx="31">
                  <c:v>6.2</c:v>
                </c:pt>
                <c:pt idx="32">
                  <c:v>6.4</c:v>
                </c:pt>
                <c:pt idx="33">
                  <c:v>6.6</c:v>
                </c:pt>
                <c:pt idx="34">
                  <c:v>6.8</c:v>
                </c:pt>
                <c:pt idx="35">
                  <c:v>7</c:v>
                </c:pt>
                <c:pt idx="36">
                  <c:v>7.2</c:v>
                </c:pt>
                <c:pt idx="37">
                  <c:v>7.4</c:v>
                </c:pt>
                <c:pt idx="38">
                  <c:v>7.6</c:v>
                </c:pt>
                <c:pt idx="39">
                  <c:v>7.8</c:v>
                </c:pt>
                <c:pt idx="40">
                  <c:v>8</c:v>
                </c:pt>
                <c:pt idx="41">
                  <c:v>8.1999999999999993</c:v>
                </c:pt>
                <c:pt idx="42">
                  <c:v>8.4</c:v>
                </c:pt>
                <c:pt idx="43">
                  <c:v>8.6</c:v>
                </c:pt>
                <c:pt idx="44">
                  <c:v>8.8000000000000007</c:v>
                </c:pt>
                <c:pt idx="45">
                  <c:v>9</c:v>
                </c:pt>
                <c:pt idx="46">
                  <c:v>9.1999999999999993</c:v>
                </c:pt>
                <c:pt idx="47">
                  <c:v>9.4</c:v>
                </c:pt>
                <c:pt idx="48">
                  <c:v>9.6</c:v>
                </c:pt>
                <c:pt idx="49">
                  <c:v>9.8000000000000007</c:v>
                </c:pt>
                <c:pt idx="50">
                  <c:v>10</c:v>
                </c:pt>
                <c:pt idx="51">
                  <c:v>10.199999999999999</c:v>
                </c:pt>
                <c:pt idx="52">
                  <c:v>10.4</c:v>
                </c:pt>
                <c:pt idx="53">
                  <c:v>10.6</c:v>
                </c:pt>
                <c:pt idx="54">
                  <c:v>10.8</c:v>
                </c:pt>
                <c:pt idx="55">
                  <c:v>11</c:v>
                </c:pt>
                <c:pt idx="56">
                  <c:v>11.2</c:v>
                </c:pt>
                <c:pt idx="57">
                  <c:v>11.4</c:v>
                </c:pt>
                <c:pt idx="58">
                  <c:v>11.6</c:v>
                </c:pt>
                <c:pt idx="59">
                  <c:v>11.8</c:v>
                </c:pt>
                <c:pt idx="60">
                  <c:v>12</c:v>
                </c:pt>
                <c:pt idx="61">
                  <c:v>12.2</c:v>
                </c:pt>
                <c:pt idx="62">
                  <c:v>12.4</c:v>
                </c:pt>
                <c:pt idx="63">
                  <c:v>12.6</c:v>
                </c:pt>
                <c:pt idx="64">
                  <c:v>12.8</c:v>
                </c:pt>
                <c:pt idx="65">
                  <c:v>13</c:v>
                </c:pt>
                <c:pt idx="66">
                  <c:v>13.2</c:v>
                </c:pt>
                <c:pt idx="67">
                  <c:v>13.4</c:v>
                </c:pt>
                <c:pt idx="68">
                  <c:v>13.6</c:v>
                </c:pt>
                <c:pt idx="69">
                  <c:v>13.8</c:v>
                </c:pt>
                <c:pt idx="70">
                  <c:v>14</c:v>
                </c:pt>
                <c:pt idx="71">
                  <c:v>14.2</c:v>
                </c:pt>
                <c:pt idx="72">
                  <c:v>14.4</c:v>
                </c:pt>
                <c:pt idx="73">
                  <c:v>14.6</c:v>
                </c:pt>
                <c:pt idx="74">
                  <c:v>14.8</c:v>
                </c:pt>
                <c:pt idx="75">
                  <c:v>15</c:v>
                </c:pt>
                <c:pt idx="76">
                  <c:v>15.2</c:v>
                </c:pt>
                <c:pt idx="77">
                  <c:v>15.4</c:v>
                </c:pt>
                <c:pt idx="78">
                  <c:v>15.6</c:v>
                </c:pt>
                <c:pt idx="79">
                  <c:v>15.8</c:v>
                </c:pt>
                <c:pt idx="80">
                  <c:v>16</c:v>
                </c:pt>
                <c:pt idx="81">
                  <c:v>16.2</c:v>
                </c:pt>
                <c:pt idx="82">
                  <c:v>16.399999999999999</c:v>
                </c:pt>
                <c:pt idx="83">
                  <c:v>16.600000000000001</c:v>
                </c:pt>
                <c:pt idx="84">
                  <c:v>16.8</c:v>
                </c:pt>
                <c:pt idx="85">
                  <c:v>17</c:v>
                </c:pt>
                <c:pt idx="86">
                  <c:v>17.2</c:v>
                </c:pt>
                <c:pt idx="87">
                  <c:v>17.399999999999999</c:v>
                </c:pt>
                <c:pt idx="88">
                  <c:v>17.600000000000001</c:v>
                </c:pt>
                <c:pt idx="89">
                  <c:v>17.8</c:v>
                </c:pt>
                <c:pt idx="90">
                  <c:v>18</c:v>
                </c:pt>
                <c:pt idx="91">
                  <c:v>18.2</c:v>
                </c:pt>
                <c:pt idx="92">
                  <c:v>18.399999999999999</c:v>
                </c:pt>
                <c:pt idx="93">
                  <c:v>18.600000000000001</c:v>
                </c:pt>
                <c:pt idx="94">
                  <c:v>18.8</c:v>
                </c:pt>
                <c:pt idx="95">
                  <c:v>19</c:v>
                </c:pt>
                <c:pt idx="96">
                  <c:v>19.2</c:v>
                </c:pt>
                <c:pt idx="97">
                  <c:v>19.399999999999999</c:v>
                </c:pt>
                <c:pt idx="98">
                  <c:v>19.600000000000001</c:v>
                </c:pt>
                <c:pt idx="99">
                  <c:v>19.8</c:v>
                </c:pt>
                <c:pt idx="100">
                  <c:v>20</c:v>
                </c:pt>
              </c:numCache>
            </c:numRef>
          </c:cat>
          <c:val>
            <c:numRef>
              <c:f>ChiSq!$B$9:$B$109</c:f>
              <c:numCache>
                <c:formatCode>General</c:formatCode>
                <c:ptCount val="101"/>
                <c:pt idx="0">
                  <c:v>0</c:v>
                </c:pt>
                <c:pt idx="1">
                  <c:v>0.16143422587153616</c:v>
                </c:pt>
                <c:pt idx="2">
                  <c:v>0.20657661898691135</c:v>
                </c:pt>
                <c:pt idx="3">
                  <c:v>0.22892717363045578</c:v>
                </c:pt>
                <c:pt idx="4">
                  <c:v>0.23918683193456397</c:v>
                </c:pt>
                <c:pt idx="5">
                  <c:v>0.24197072451914337</c:v>
                </c:pt>
                <c:pt idx="6">
                  <c:v>0.23984131668207989</c:v>
                </c:pt>
                <c:pt idx="7">
                  <c:v>0.23440558028311689</c:v>
                </c:pt>
                <c:pt idx="8">
                  <c:v>0.22674330448995825</c:v>
                </c:pt>
                <c:pt idx="9">
                  <c:v>0.21761122045176878</c:v>
                </c:pt>
                <c:pt idx="10">
                  <c:v>0.20755374871029739</c:v>
                </c:pt>
                <c:pt idx="11">
                  <c:v>0.19696881682091441</c:v>
                </c:pt>
                <c:pt idx="12">
                  <c:v>0.18614968617662295</c:v>
                </c:pt>
                <c:pt idx="13">
                  <c:v>0.17531291594240206</c:v>
                </c:pt>
                <c:pt idx="14">
                  <c:v>0.16461780510712457</c:v>
                </c:pt>
                <c:pt idx="15">
                  <c:v>0.15418032980376928</c:v>
                </c:pt>
                <c:pt idx="16">
                  <c:v>0.14408337868861465</c:v>
                </c:pt>
                <c:pt idx="17">
                  <c:v>0.13438441500601528</c:v>
                </c:pt>
                <c:pt idx="18">
                  <c:v>0.12512130021769804</c:v>
                </c:pt>
                <c:pt idx="19">
                  <c:v>0.11631677395122887</c:v>
                </c:pt>
                <c:pt idx="20">
                  <c:v>0.10798193302637613</c:v>
                </c:pt>
                <c:pt idx="21">
                  <c:v>0.10011895293635344</c:v>
                </c:pt>
                <c:pt idx="22">
                  <c:v>9.2723228307732788E-2</c:v>
                </c:pt>
                <c:pt idx="23">
                  <c:v>8.5785062750858274E-2</c:v>
                </c:pt>
                <c:pt idx="24">
                  <c:v>7.9291005994298544E-2</c:v>
                </c:pt>
                <c:pt idx="25">
                  <c:v>7.3224912809632434E-2</c:v>
                </c:pt>
                <c:pt idx="26">
                  <c:v>6.7568781116241594E-2</c:v>
                </c:pt>
                <c:pt idx="27">
                  <c:v>6.2303413932254734E-2</c:v>
                </c:pt>
                <c:pt idx="28">
                  <c:v>5.7408940248076197E-2</c:v>
                </c:pt>
                <c:pt idx="29">
                  <c:v>5.2865222581634293E-2</c:v>
                </c:pt>
                <c:pt idx="30">
                  <c:v>4.865217332964146E-2</c:v>
                </c:pt>
                <c:pt idx="31">
                  <c:v>4.4749997631925054E-2</c:v>
                </c:pt>
                <c:pt idx="32">
                  <c:v>4.1139377010814139E-2</c:v>
                </c:pt>
                <c:pt idx="33">
                  <c:v>3.7801605311941343E-2</c:v>
                </c:pt>
                <c:pt idx="34">
                  <c:v>3.4718686292144856E-2</c:v>
                </c:pt>
                <c:pt idx="35">
                  <c:v>3.1873400451481217E-2</c:v>
                </c:pt>
                <c:pt idx="36">
                  <c:v>2.9249347296767682E-2</c:v>
                </c:pt>
                <c:pt idx="37">
                  <c:v>2.683096808263398E-2</c:v>
                </c:pt>
                <c:pt idx="38">
                  <c:v>2.4603553148116308E-2</c:v>
                </c:pt>
                <c:pt idx="39">
                  <c:v>2.2553237209896011E-2</c:v>
                </c:pt>
                <c:pt idx="40">
                  <c:v>2.0666985354092057E-2</c:v>
                </c:pt>
                <c:pt idx="41">
                  <c:v>1.893257196080338E-2</c:v>
                </c:pt>
                <c:pt idx="42">
                  <c:v>1.7338554378507322E-2</c:v>
                </c:pt>
                <c:pt idx="43">
                  <c:v>1.5874242822284328E-2</c:v>
                </c:pt>
                <c:pt idx="44">
                  <c:v>1.4529667687259924E-2</c:v>
                </c:pt>
                <c:pt idx="45">
                  <c:v>1.3295545235814022E-2</c:v>
                </c:pt>
                <c:pt idx="46">
                  <c:v>1.2163242425220346E-2</c:v>
                </c:pt>
                <c:pt idx="47">
                  <c:v>1.1124741484293585E-2</c:v>
                </c:pt>
                <c:pt idx="48">
                  <c:v>1.0172604717481316E-2</c:v>
                </c:pt>
                <c:pt idx="49">
                  <c:v>9.2999399078397514E-3</c:v>
                </c:pt>
                <c:pt idx="50">
                  <c:v>8.5003666025203414E-3</c:v>
                </c:pt>
                <c:pt idx="51">
                  <c:v>7.7679834925013843E-3</c:v>
                </c:pt>
                <c:pt idx="52">
                  <c:v>7.0973370396237023E-3</c:v>
                </c:pt>
                <c:pt idx="53">
                  <c:v>6.4833914562890411E-3</c:v>
                </c:pt>
                <c:pt idx="54">
                  <c:v>5.9215001045922746E-3</c:v>
                </c:pt>
                <c:pt idx="55">
                  <c:v>5.4073783506338371E-3</c:v>
                </c:pt>
                <c:pt idx="56">
                  <c:v>4.9370778850046284E-3</c:v>
                </c:pt>
                <c:pt idx="57">
                  <c:v>4.5069625008756862E-3</c:v>
                </c:pt>
                <c:pt idx="58">
                  <c:v>4.1136853058587981E-3</c:v>
                </c:pt>
                <c:pt idx="59">
                  <c:v>3.7541673320812302E-3</c:v>
                </c:pt>
                <c:pt idx="60">
                  <c:v>3.4255775001102605E-3</c:v>
                </c:pt>
                <c:pt idx="61">
                  <c:v>3.1253138859463014E-3</c:v>
                </c:pt>
                <c:pt idx="62">
                  <c:v>2.8509862358397889E-3</c:v>
                </c:pt>
                <c:pt idx="63">
                  <c:v>2.6003996708101949E-3</c:v>
                </c:pt>
                <c:pt idx="64">
                  <c:v>2.3715395211509225E-3</c:v>
                </c:pt>
                <c:pt idx="65">
                  <c:v>2.1625572306371672E-3</c:v>
                </c:pt>
                <c:pt idx="66">
                  <c:v>1.971757270403138E-3</c:v>
                </c:pt>
                <c:pt idx="67">
                  <c:v>1.7975850033453216E-3</c:v>
                </c:pt>
                <c:pt idx="68">
                  <c:v>1.638615441293503E-3</c:v>
                </c:pt>
                <c:pt idx="69">
                  <c:v>1.4935428389511974E-3</c:v>
                </c:pt>
                <c:pt idx="70">
                  <c:v>1.3611710706428011E-3</c:v>
                </c:pt>
                <c:pt idx="71">
                  <c:v>1.2404047381347591E-3</c:v>
                </c:pt>
                <c:pt idx="72">
                  <c:v>1.1302409601563462E-3</c:v>
                </c:pt>
                <c:pt idx="73">
                  <c:v>1.0297617966781936E-3</c:v>
                </c:pt>
                <c:pt idx="74">
                  <c:v>9.381272634703062E-4</c:v>
                </c:pt>
                <c:pt idx="75">
                  <c:v>8.5456889492141149E-4</c:v>
                </c:pt>
                <c:pt idx="76">
                  <c:v>7.7838381553061234E-4</c:v>
                </c:pt>
                <c:pt idx="77">
                  <c:v>7.0892928285949349E-4</c:v>
                </c:pt>
                <c:pt idx="78">
                  <c:v>6.456176670415738E-4</c:v>
                </c:pt>
                <c:pt idx="79">
                  <c:v>5.8791183417446723E-4</c:v>
                </c:pt>
                <c:pt idx="80">
                  <c:v>5.3532090305954147E-4</c:v>
                </c:pt>
                <c:pt idx="81">
                  <c:v>4.8739634679845895E-4</c:v>
                </c:pt>
                <c:pt idx="82">
                  <c:v>4.4372841270221751E-4</c:v>
                </c:pt>
                <c:pt idx="83">
                  <c:v>4.0394283581441791E-4</c:v>
                </c:pt>
                <c:pt idx="84">
                  <c:v>3.6769782309631609E-4</c:v>
                </c:pt>
                <c:pt idx="85">
                  <c:v>3.3468128696766348E-4</c:v>
                </c:pt>
                <c:pt idx="86">
                  <c:v>3.0460830844634208E-4</c:v>
                </c:pt>
                <c:pt idx="87">
                  <c:v>2.7721881158387034E-4</c:v>
                </c:pt>
                <c:pt idx="88">
                  <c:v>2.5227543225619134E-4</c:v>
                </c:pt>
                <c:pt idx="89">
                  <c:v>2.2956156564321036E-4</c:v>
                </c:pt>
                <c:pt idx="90">
                  <c:v>2.0887957792012178E-4</c:v>
                </c:pt>
                <c:pt idx="91">
                  <c:v>1.9004916879262259E-4</c:v>
                </c:pt>
                <c:pt idx="92">
                  <c:v>1.7290587254065436E-4</c:v>
                </c:pt>
                <c:pt idx="93">
                  <c:v>1.5729968619545607E-4</c:v>
                </c:pt>
                <c:pt idx="94">
                  <c:v>1.430938143664714E-4</c:v>
                </c:pt>
                <c:pt idx="95">
                  <c:v>1.3016352106201892E-4</c:v>
                </c:pt>
                <c:pt idx="96">
                  <c:v>1.1839507961450704E-4</c:v>
                </c:pt>
                <c:pt idx="97">
                  <c:v>1.0768481253109763E-4</c:v>
                </c:pt>
                <c:pt idx="98">
                  <c:v>9.7938213747752215E-5</c:v>
                </c:pt>
                <c:pt idx="99">
                  <c:v>8.9069146372002176E-5</c:v>
                </c:pt>
                <c:pt idx="100">
                  <c:v>8.0999109560891177E-5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057536"/>
        <c:axId val="47059328"/>
      </c:lineChart>
      <c:catAx>
        <c:axId val="470575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7059328"/>
        <c:crosses val="autoZero"/>
        <c:auto val="1"/>
        <c:lblAlgn val="ctr"/>
        <c:lblOffset val="100"/>
        <c:noMultiLvlLbl val="0"/>
      </c:catAx>
      <c:valAx>
        <c:axId val="47059328"/>
        <c:scaling>
          <c:orientation val="minMax"/>
          <c:max val="0.4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70575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 Dist</c:v>
          </c:tx>
          <c:marker>
            <c:symbol val="none"/>
          </c:marker>
          <c:cat>
            <c:numRef>
              <c:f>'F-dist'!$A$9:$A$109</c:f>
              <c:numCache>
                <c:formatCode>General</c:formatCode>
                <c:ptCount val="10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  <c:pt idx="11">
                  <c:v>1.1000000000000001</c:v>
                </c:pt>
                <c:pt idx="12">
                  <c:v>1.2</c:v>
                </c:pt>
                <c:pt idx="13">
                  <c:v>1.3</c:v>
                </c:pt>
                <c:pt idx="14">
                  <c:v>1.4</c:v>
                </c:pt>
                <c:pt idx="15">
                  <c:v>1.5</c:v>
                </c:pt>
                <c:pt idx="16">
                  <c:v>1.6</c:v>
                </c:pt>
                <c:pt idx="17">
                  <c:v>1.7</c:v>
                </c:pt>
                <c:pt idx="18">
                  <c:v>1.8</c:v>
                </c:pt>
                <c:pt idx="19">
                  <c:v>1.9</c:v>
                </c:pt>
                <c:pt idx="20">
                  <c:v>2</c:v>
                </c:pt>
                <c:pt idx="21">
                  <c:v>2.1</c:v>
                </c:pt>
                <c:pt idx="22">
                  <c:v>2.2000000000000002</c:v>
                </c:pt>
                <c:pt idx="23">
                  <c:v>2.2999999999999998</c:v>
                </c:pt>
                <c:pt idx="24">
                  <c:v>2.4</c:v>
                </c:pt>
                <c:pt idx="25">
                  <c:v>2.5</c:v>
                </c:pt>
                <c:pt idx="26">
                  <c:v>2.6</c:v>
                </c:pt>
                <c:pt idx="27">
                  <c:v>2.7</c:v>
                </c:pt>
                <c:pt idx="28">
                  <c:v>2.8</c:v>
                </c:pt>
                <c:pt idx="29">
                  <c:v>2.9</c:v>
                </c:pt>
                <c:pt idx="30">
                  <c:v>3</c:v>
                </c:pt>
                <c:pt idx="31">
                  <c:v>3.1</c:v>
                </c:pt>
                <c:pt idx="32">
                  <c:v>3.2</c:v>
                </c:pt>
                <c:pt idx="33">
                  <c:v>3.3</c:v>
                </c:pt>
                <c:pt idx="34">
                  <c:v>3.4</c:v>
                </c:pt>
                <c:pt idx="35">
                  <c:v>3.5</c:v>
                </c:pt>
                <c:pt idx="36">
                  <c:v>3.6</c:v>
                </c:pt>
                <c:pt idx="37">
                  <c:v>3.7</c:v>
                </c:pt>
                <c:pt idx="38">
                  <c:v>3.8</c:v>
                </c:pt>
                <c:pt idx="39">
                  <c:v>3.9</c:v>
                </c:pt>
                <c:pt idx="40">
                  <c:v>4</c:v>
                </c:pt>
                <c:pt idx="41">
                  <c:v>4.0999999999999996</c:v>
                </c:pt>
                <c:pt idx="42">
                  <c:v>4.2</c:v>
                </c:pt>
                <c:pt idx="43">
                  <c:v>4.3</c:v>
                </c:pt>
                <c:pt idx="44">
                  <c:v>4.4000000000000004</c:v>
                </c:pt>
                <c:pt idx="45">
                  <c:v>4.5</c:v>
                </c:pt>
                <c:pt idx="46">
                  <c:v>4.5999999999999996</c:v>
                </c:pt>
                <c:pt idx="47">
                  <c:v>4.7</c:v>
                </c:pt>
                <c:pt idx="48">
                  <c:v>4.8</c:v>
                </c:pt>
                <c:pt idx="49">
                  <c:v>4.9000000000000004</c:v>
                </c:pt>
                <c:pt idx="50">
                  <c:v>5</c:v>
                </c:pt>
                <c:pt idx="51">
                  <c:v>5.0999999999999996</c:v>
                </c:pt>
                <c:pt idx="52">
                  <c:v>5.2</c:v>
                </c:pt>
                <c:pt idx="53">
                  <c:v>5.3</c:v>
                </c:pt>
                <c:pt idx="54">
                  <c:v>5.4</c:v>
                </c:pt>
                <c:pt idx="55">
                  <c:v>5.5</c:v>
                </c:pt>
                <c:pt idx="56">
                  <c:v>5.6</c:v>
                </c:pt>
                <c:pt idx="57">
                  <c:v>5.7</c:v>
                </c:pt>
                <c:pt idx="58">
                  <c:v>5.8</c:v>
                </c:pt>
                <c:pt idx="59">
                  <c:v>5.9</c:v>
                </c:pt>
                <c:pt idx="60">
                  <c:v>6</c:v>
                </c:pt>
                <c:pt idx="61">
                  <c:v>6.1</c:v>
                </c:pt>
                <c:pt idx="62">
                  <c:v>6.2</c:v>
                </c:pt>
                <c:pt idx="63">
                  <c:v>6.3</c:v>
                </c:pt>
                <c:pt idx="64">
                  <c:v>6.4</c:v>
                </c:pt>
                <c:pt idx="65">
                  <c:v>6.5</c:v>
                </c:pt>
                <c:pt idx="66">
                  <c:v>6.6</c:v>
                </c:pt>
                <c:pt idx="67">
                  <c:v>6.7</c:v>
                </c:pt>
                <c:pt idx="68">
                  <c:v>6.8</c:v>
                </c:pt>
                <c:pt idx="69">
                  <c:v>6.9</c:v>
                </c:pt>
                <c:pt idx="70">
                  <c:v>7</c:v>
                </c:pt>
                <c:pt idx="71">
                  <c:v>7.1</c:v>
                </c:pt>
                <c:pt idx="72">
                  <c:v>7.2</c:v>
                </c:pt>
                <c:pt idx="73">
                  <c:v>7.3</c:v>
                </c:pt>
                <c:pt idx="74">
                  <c:v>7.4</c:v>
                </c:pt>
                <c:pt idx="75">
                  <c:v>7.5</c:v>
                </c:pt>
                <c:pt idx="76">
                  <c:v>7.6</c:v>
                </c:pt>
                <c:pt idx="77">
                  <c:v>7.7</c:v>
                </c:pt>
                <c:pt idx="78">
                  <c:v>7.8</c:v>
                </c:pt>
                <c:pt idx="79">
                  <c:v>7.9</c:v>
                </c:pt>
                <c:pt idx="80">
                  <c:v>8</c:v>
                </c:pt>
                <c:pt idx="81">
                  <c:v>8.1</c:v>
                </c:pt>
                <c:pt idx="82">
                  <c:v>8.1999999999999993</c:v>
                </c:pt>
                <c:pt idx="83">
                  <c:v>8.3000000000000007</c:v>
                </c:pt>
                <c:pt idx="84">
                  <c:v>8.4</c:v>
                </c:pt>
                <c:pt idx="85">
                  <c:v>8.5</c:v>
                </c:pt>
                <c:pt idx="86">
                  <c:v>8.6</c:v>
                </c:pt>
                <c:pt idx="87">
                  <c:v>8.6999999999999993</c:v>
                </c:pt>
                <c:pt idx="88">
                  <c:v>8.8000000000000007</c:v>
                </c:pt>
                <c:pt idx="89">
                  <c:v>8.9</c:v>
                </c:pt>
                <c:pt idx="90">
                  <c:v>9</c:v>
                </c:pt>
                <c:pt idx="91">
                  <c:v>9.1</c:v>
                </c:pt>
                <c:pt idx="92">
                  <c:v>9.1999999999999993</c:v>
                </c:pt>
                <c:pt idx="93">
                  <c:v>9.3000000000000007</c:v>
                </c:pt>
                <c:pt idx="94">
                  <c:v>9.4</c:v>
                </c:pt>
                <c:pt idx="95">
                  <c:v>9.5</c:v>
                </c:pt>
                <c:pt idx="96">
                  <c:v>9.6</c:v>
                </c:pt>
                <c:pt idx="97">
                  <c:v>9.6999999999999993</c:v>
                </c:pt>
                <c:pt idx="98">
                  <c:v>9.8000000000000007</c:v>
                </c:pt>
                <c:pt idx="99">
                  <c:v>9.9</c:v>
                </c:pt>
                <c:pt idx="100">
                  <c:v>10</c:v>
                </c:pt>
              </c:numCache>
            </c:numRef>
          </c:cat>
          <c:val>
            <c:numRef>
              <c:f>'F-dist'!$C$9:$C$109</c:f>
              <c:numCache>
                <c:formatCode>General</c:formatCode>
                <c:ptCount val="101"/>
                <c:pt idx="0">
                  <c:v>0</c:v>
                </c:pt>
                <c:pt idx="1">
                  <c:v>4.4750308006909489E-2</c:v>
                </c:pt>
                <c:pt idx="2">
                  <c:v>0.17437803115604833</c:v>
                </c:pt>
                <c:pt idx="3">
                  <c:v>0.366518008106691</c:v>
                </c:pt>
                <c:pt idx="4">
                  <c:v>0.54699323625446272</c:v>
                </c:pt>
                <c:pt idx="5">
                  <c:v>0.67182176569735075</c:v>
                </c:pt>
                <c:pt idx="6">
                  <c:v>0.7338996386101676</c:v>
                </c:pt>
                <c:pt idx="7">
                  <c:v>0.7444444448929266</c:v>
                </c:pt>
                <c:pt idx="8">
                  <c:v>0.71925675292843938</c:v>
                </c:pt>
                <c:pt idx="9">
                  <c:v>0.67246547329612216</c:v>
                </c:pt>
                <c:pt idx="10">
                  <c:v>0.61469936310359929</c:v>
                </c:pt>
                <c:pt idx="11">
                  <c:v>0.55318650938639469</c:v>
                </c:pt>
                <c:pt idx="12">
                  <c:v>0.49246762097121644</c:v>
                </c:pt>
                <c:pt idx="13">
                  <c:v>0.43516362998015812</c:v>
                </c:pt>
                <c:pt idx="14">
                  <c:v>0.38260919425905565</c:v>
                </c:pt>
                <c:pt idx="15">
                  <c:v>0.33531987217959314</c:v>
                </c:pt>
                <c:pt idx="16">
                  <c:v>0.29331552777833364</c:v>
                </c:pt>
                <c:pt idx="17">
                  <c:v>0.25633485467777078</c:v>
                </c:pt>
                <c:pt idx="18">
                  <c:v>0.22397286537124694</c:v>
                </c:pt>
                <c:pt idx="19">
                  <c:v>0.19576610364856181</c:v>
                </c:pt>
                <c:pt idx="20">
                  <c:v>0.17124340910561836</c:v>
                </c:pt>
                <c:pt idx="21">
                  <c:v>0.14995452129200648</c:v>
                </c:pt>
                <c:pt idx="22">
                  <c:v>0.13148475404185642</c:v>
                </c:pt>
                <c:pt idx="23">
                  <c:v>0.11546113994635683</c:v>
                </c:pt>
                <c:pt idx="24">
                  <c:v>0.1015535275893447</c:v>
                </c:pt>
                <c:pt idx="25">
                  <c:v>8.9472841081850926E-2</c:v>
                </c:pt>
                <c:pt idx="26">
                  <c:v>7.8967878553315302E-2</c:v>
                </c:pt>
                <c:pt idx="27">
                  <c:v>6.9821488066307419E-2</c:v>
                </c:pt>
                <c:pt idx="28">
                  <c:v>6.1846615728842549E-2</c:v>
                </c:pt>
                <c:pt idx="29">
                  <c:v>5.4882504096468443E-2</c:v>
                </c:pt>
                <c:pt idx="30">
                  <c:v>4.8791184476891618E-2</c:v>
                </c:pt>
                <c:pt idx="31">
                  <c:v>4.3454325021411722E-2</c:v>
                </c:pt>
                <c:pt idx="32">
                  <c:v>3.877044829954969E-2</c:v>
                </c:pt>
                <c:pt idx="33">
                  <c:v>3.4652504955896592E-2</c:v>
                </c:pt>
                <c:pt idx="34">
                  <c:v>3.102577602179692E-2</c:v>
                </c:pt>
                <c:pt idx="35">
                  <c:v>2.7826070367327552E-2</c:v>
                </c:pt>
                <c:pt idx="36">
                  <c:v>2.4998182373415865E-2</c:v>
                </c:pt>
                <c:pt idx="37">
                  <c:v>2.249457613278846E-2</c:v>
                </c:pt>
                <c:pt idx="38">
                  <c:v>2.027426508327039E-2</c:v>
                </c:pt>
                <c:pt idx="39">
                  <c:v>1.8301859167107002E-2</c:v>
                </c:pt>
                <c:pt idx="40">
                  <c:v>1.6546754940728499E-2</c:v>
                </c:pt>
                <c:pt idx="41">
                  <c:v>1.4982447274735321E-2</c:v>
                </c:pt>
                <c:pt idx="42">
                  <c:v>1.358594425088267E-2</c:v>
                </c:pt>
                <c:pt idx="43">
                  <c:v>1.2337269523492057E-2</c:v>
                </c:pt>
                <c:pt idx="44">
                  <c:v>1.1219038753148974E-2</c:v>
                </c:pt>
                <c:pt idx="45">
                  <c:v>1.0216098751827914E-2</c:v>
                </c:pt>
                <c:pt idx="46">
                  <c:v>9.3152197247222974E-3</c:v>
                </c:pt>
                <c:pt idx="47">
                  <c:v>8.5048324846862238E-3</c:v>
                </c:pt>
                <c:pt idx="48">
                  <c:v>7.7748037813307573E-3</c:v>
                </c:pt>
                <c:pt idx="49">
                  <c:v>7.1162439583490056E-3</c:v>
                </c:pt>
                <c:pt idx="50">
                  <c:v>6.5213420571763256E-3</c:v>
                </c:pt>
                <c:pt idx="51">
                  <c:v>5.9832242473060538E-3</c:v>
                </c:pt>
                <c:pt idx="52">
                  <c:v>5.4958321051374682E-3</c:v>
                </c:pt>
                <c:pt idx="53">
                  <c:v>5.053817802911551E-3</c:v>
                </c:pt>
                <c:pt idx="54">
                  <c:v>4.6524537231557115E-3</c:v>
                </c:pt>
                <c:pt idx="55">
                  <c:v>4.2875543957935714E-3</c:v>
                </c:pt>
                <c:pt idx="56">
                  <c:v>3.9554089762566629E-3</c:v>
                </c:pt>
                <c:pt idx="57">
                  <c:v>3.6527227533181489E-3</c:v>
                </c:pt>
                <c:pt idx="58">
                  <c:v>3.3765664031511385E-3</c:v>
                </c:pt>
                <c:pt idx="59">
                  <c:v>3.1243318981742348E-3</c:v>
                </c:pt>
                <c:pt idx="60">
                  <c:v>2.8936941413493017E-3</c:v>
                </c:pt>
                <c:pt idx="61">
                  <c:v>2.6825775335507715E-3</c:v>
                </c:pt>
                <c:pt idx="62">
                  <c:v>2.4891267974733026E-3</c:v>
                </c:pt>
                <c:pt idx="63">
                  <c:v>2.31168147965281E-3</c:v>
                </c:pt>
                <c:pt idx="64">
                  <c:v>2.1487536353615756E-3</c:v>
                </c:pt>
                <c:pt idx="65">
                  <c:v>1.9990082717672797E-3</c:v>
                </c:pt>
                <c:pt idx="66">
                  <c:v>1.8612461847858646E-3</c:v>
                </c:pt>
                <c:pt idx="67">
                  <c:v>1.7343888761710172E-3</c:v>
                </c:pt>
                <c:pt idx="68">
                  <c:v>1.617465280948421E-3</c:v>
                </c:pt>
                <c:pt idx="69">
                  <c:v>1.5096000724903829E-3</c:v>
                </c:pt>
                <c:pt idx="70">
                  <c:v>1.4100033443122258E-3</c:v>
                </c:pt>
                <c:pt idx="71">
                  <c:v>1.3179614948730209E-3</c:v>
                </c:pt>
                <c:pt idx="72">
                  <c:v>1.2328291649807356E-3</c:v>
                </c:pt>
                <c:pt idx="73">
                  <c:v>1.1540220974105191E-3</c:v>
                </c:pt>
                <c:pt idx="74">
                  <c:v>1.0810108055405809E-3</c:v>
                </c:pt>
                <c:pt idx="75">
                  <c:v>1.0133149526080987E-3</c:v>
                </c:pt>
                <c:pt idx="76">
                  <c:v>9.5049835593871267E-4</c:v>
                </c:pt>
                <c:pt idx="77">
                  <c:v>8.9216454150541752E-4</c:v>
                </c:pt>
                <c:pt idx="78">
                  <c:v>8.379527836778586E-4</c:v>
                </c:pt>
                <c:pt idx="79">
                  <c:v>7.8753457324700227E-4</c:v>
                </c:pt>
                <c:pt idx="80">
                  <c:v>7.4061046393262978E-4</c:v>
                </c:pt>
                <c:pt idx="81">
                  <c:v>6.9690725375987864E-4</c:v>
                </c:pt>
                <c:pt idx="82">
                  <c:v>6.5617546305579135E-4</c:v>
                </c:pt>
                <c:pt idx="83">
                  <c:v>6.1818707548216899E-4</c:v>
                </c:pt>
                <c:pt idx="84">
                  <c:v>5.8273351258261155E-4</c:v>
                </c:pt>
                <c:pt idx="85">
                  <c:v>5.4962381586123356E-4</c:v>
                </c:pt>
                <c:pt idx="86">
                  <c:v>5.1868301350002405E-4</c:v>
                </c:pt>
                <c:pt idx="87">
                  <c:v>4.8975065152154435E-4</c:v>
                </c:pt>
                <c:pt idx="88">
                  <c:v>4.6267947156402689E-4</c:v>
                </c:pt>
                <c:pt idx="89">
                  <c:v>4.3733421950475112E-4</c:v>
                </c:pt>
                <c:pt idx="90">
                  <c:v>4.1359057097984145E-4</c:v>
                </c:pt>
                <c:pt idx="91">
                  <c:v>3.913341614399671E-4</c:v>
                </c:pt>
                <c:pt idx="92">
                  <c:v>3.704597097808508E-4</c:v>
                </c:pt>
                <c:pt idx="93">
                  <c:v>3.5087022581620545E-4</c:v>
                </c:pt>
                <c:pt idx="94">
                  <c:v>3.3247629294491329E-4</c:v>
                </c:pt>
                <c:pt idx="95">
                  <c:v>3.1519541831936287E-4</c:v>
                </c:pt>
                <c:pt idx="96">
                  <c:v>2.989514436639503E-4</c:v>
                </c:pt>
                <c:pt idx="97">
                  <c:v>2.8367401063798066E-4</c:v>
                </c:pt>
                <c:pt idx="98">
                  <c:v>2.6929807529538219E-4</c:v>
                </c:pt>
                <c:pt idx="99">
                  <c:v>2.5576346677633297E-4</c:v>
                </c:pt>
                <c:pt idx="100">
                  <c:v>2.4301448588261653E-4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339200"/>
        <c:axId val="66340736"/>
      </c:lineChart>
      <c:catAx>
        <c:axId val="663392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66340736"/>
        <c:crosses val="autoZero"/>
        <c:auto val="1"/>
        <c:lblAlgn val="ctr"/>
        <c:lblOffset val="100"/>
        <c:noMultiLvlLbl val="0"/>
      </c:catAx>
      <c:valAx>
        <c:axId val="66340736"/>
        <c:scaling>
          <c:orientation val="minMax"/>
          <c:max val="2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6339200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4.emf"/></Relationships>
</file>

<file path=xl/drawings/_rels/vmlDrawing3.vml.rels><?xml version="1.0" encoding="UTF-8" standalone="yes"?>
<Relationships xmlns="http://schemas.openxmlformats.org/package/2006/relationships"><Relationship Id="rId3" Type="http://schemas.openxmlformats.org/officeDocument/2006/relationships/image" Target="../media/image5.emf"/><Relationship Id="rId2" Type="http://schemas.openxmlformats.org/officeDocument/2006/relationships/image" Target="../media/image6.emf"/><Relationship Id="rId1" Type="http://schemas.openxmlformats.org/officeDocument/2006/relationships/image" Target="../media/image7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129885</xdr:colOff>
      <xdr:row>1</xdr:row>
      <xdr:rowOff>181841</xdr:rowOff>
    </xdr:from>
    <xdr:to>
      <xdr:col>12</xdr:col>
      <xdr:colOff>181840</xdr:colOff>
      <xdr:row>24</xdr:row>
      <xdr:rowOff>103909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38100</xdr:colOff>
          <xdr:row>2</xdr:row>
          <xdr:rowOff>28575</xdr:rowOff>
        </xdr:from>
        <xdr:to>
          <xdr:col>2</xdr:col>
          <xdr:colOff>0</xdr:colOff>
          <xdr:row>3</xdr:row>
          <xdr:rowOff>0</xdr:rowOff>
        </xdr:to>
        <xdr:sp macro="" textlink="">
          <xdr:nvSpPr>
            <xdr:cNvPr id="1025" name="ScrollBar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4</xdr:row>
          <xdr:rowOff>0</xdr:rowOff>
        </xdr:from>
        <xdr:to>
          <xdr:col>2</xdr:col>
          <xdr:colOff>9525</xdr:colOff>
          <xdr:row>4</xdr:row>
          <xdr:rowOff>171450</xdr:rowOff>
        </xdr:to>
        <xdr:sp macro="" textlink="">
          <xdr:nvSpPr>
            <xdr:cNvPr id="1026" name="ScrollBar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</xdr:row>
          <xdr:rowOff>0</xdr:rowOff>
        </xdr:from>
        <xdr:to>
          <xdr:col>1</xdr:col>
          <xdr:colOff>619125</xdr:colOff>
          <xdr:row>2</xdr:row>
          <xdr:rowOff>190500</xdr:rowOff>
        </xdr:to>
        <xdr:sp macro="" textlink="">
          <xdr:nvSpPr>
            <xdr:cNvPr id="2050" name="ScrollBar1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3</xdr:col>
      <xdr:colOff>85725</xdr:colOff>
      <xdr:row>0</xdr:row>
      <xdr:rowOff>104775</xdr:rowOff>
    </xdr:from>
    <xdr:to>
      <xdr:col>13</xdr:col>
      <xdr:colOff>85725</xdr:colOff>
      <xdr:row>25</xdr:row>
      <xdr:rowOff>104775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590550</xdr:colOff>
          <xdr:row>4</xdr:row>
          <xdr:rowOff>0</xdr:rowOff>
        </xdr:from>
        <xdr:to>
          <xdr:col>1</xdr:col>
          <xdr:colOff>628650</xdr:colOff>
          <xdr:row>5</xdr:row>
          <xdr:rowOff>9525</xdr:rowOff>
        </xdr:to>
        <xdr:sp macro="" textlink="">
          <xdr:nvSpPr>
            <xdr:cNvPr id="2052" name="ScrollBar2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</xdr:row>
          <xdr:rowOff>9525</xdr:rowOff>
        </xdr:from>
        <xdr:to>
          <xdr:col>1</xdr:col>
          <xdr:colOff>590550</xdr:colOff>
          <xdr:row>2</xdr:row>
          <xdr:rowOff>190500</xdr:rowOff>
        </xdr:to>
        <xdr:sp macro="" textlink="">
          <xdr:nvSpPr>
            <xdr:cNvPr id="3074" name="ScrollBar1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3</xdr:row>
          <xdr:rowOff>28575</xdr:rowOff>
        </xdr:from>
        <xdr:to>
          <xdr:col>2</xdr:col>
          <xdr:colOff>0</xdr:colOff>
          <xdr:row>3</xdr:row>
          <xdr:rowOff>190500</xdr:rowOff>
        </xdr:to>
        <xdr:sp macro="" textlink="">
          <xdr:nvSpPr>
            <xdr:cNvPr id="3075" name="ScrollBar2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4</xdr:col>
      <xdr:colOff>152400</xdr:colOff>
      <xdr:row>0</xdr:row>
      <xdr:rowOff>57150</xdr:rowOff>
    </xdr:from>
    <xdr:to>
      <xdr:col>13</xdr:col>
      <xdr:colOff>95250</xdr:colOff>
      <xdr:row>24</xdr:row>
      <xdr:rowOff>95250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</xdr:row>
          <xdr:rowOff>171450</xdr:rowOff>
        </xdr:from>
        <xdr:to>
          <xdr:col>1</xdr:col>
          <xdr:colOff>600075</xdr:colOff>
          <xdr:row>5</xdr:row>
          <xdr:rowOff>171450</xdr:rowOff>
        </xdr:to>
        <xdr:sp macro="" textlink="">
          <xdr:nvSpPr>
            <xdr:cNvPr id="3076" name="ScrollBar3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3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Relationship Id="rId6" Type="http://schemas.openxmlformats.org/officeDocument/2006/relationships/image" Target="../media/image4.emf"/><Relationship Id="rId5" Type="http://schemas.openxmlformats.org/officeDocument/2006/relationships/control" Target="../activeX/activeX4.xml"/><Relationship Id="rId4" Type="http://schemas.openxmlformats.org/officeDocument/2006/relationships/image" Target="../media/image3.emf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7.xml"/><Relationship Id="rId3" Type="http://schemas.openxmlformats.org/officeDocument/2006/relationships/vmlDrawing" Target="../drawings/vmlDrawing3.vml"/><Relationship Id="rId7" Type="http://schemas.openxmlformats.org/officeDocument/2006/relationships/image" Target="../media/image6.emf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6.xml"/><Relationship Id="rId5" Type="http://schemas.openxmlformats.org/officeDocument/2006/relationships/image" Target="../media/image5.emf"/><Relationship Id="rId4" Type="http://schemas.openxmlformats.org/officeDocument/2006/relationships/control" Target="../activeX/activeX5.xml"/><Relationship Id="rId9" Type="http://schemas.openxmlformats.org/officeDocument/2006/relationships/image" Target="../media/image7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FF0000"/>
  </sheetPr>
  <dimension ref="A1:D85"/>
  <sheetViews>
    <sheetView zoomScale="140" zoomScaleNormal="140" workbookViewId="0">
      <selection activeCell="C23" sqref="C23"/>
    </sheetView>
  </sheetViews>
  <sheetFormatPr defaultRowHeight="15" x14ac:dyDescent="0.25"/>
  <sheetData>
    <row r="1" spans="1:4" s="5" customFormat="1" ht="18.75" x14ac:dyDescent="0.3">
      <c r="A1" s="5" t="s">
        <v>5</v>
      </c>
    </row>
    <row r="2" spans="1:4" ht="15.75" thickBot="1" x14ac:dyDescent="0.3"/>
    <row r="3" spans="1:4" ht="15.75" thickBot="1" x14ac:dyDescent="0.3">
      <c r="A3" t="s">
        <v>0</v>
      </c>
      <c r="D3" s="1">
        <v>1</v>
      </c>
    </row>
    <row r="4" spans="1:4" x14ac:dyDescent="0.25">
      <c r="D4" s="2"/>
    </row>
    <row r="5" spans="1:4" x14ac:dyDescent="0.25">
      <c r="A5" t="s">
        <v>3</v>
      </c>
      <c r="B5" s="2">
        <v>26</v>
      </c>
      <c r="D5">
        <f>-3.6+B5/10</f>
        <v>-1</v>
      </c>
    </row>
    <row r="6" spans="1:4" x14ac:dyDescent="0.25">
      <c r="B6" s="2"/>
    </row>
    <row r="7" spans="1:4" ht="15.75" thickBot="1" x14ac:dyDescent="0.3">
      <c r="B7" s="2"/>
      <c r="C7" t="s">
        <v>1</v>
      </c>
      <c r="D7" t="s">
        <v>2</v>
      </c>
    </row>
    <row r="8" spans="1:4" ht="15.75" thickBot="1" x14ac:dyDescent="0.3">
      <c r="A8" t="s">
        <v>4</v>
      </c>
      <c r="C8" s="3">
        <f>IF(D5&gt;=0,TDIST(D5,D3,1),1-TDIST(-D5,D3,1))</f>
        <v>0.75</v>
      </c>
      <c r="D8" s="3">
        <f>1-NORMDIST(D5,0,1,1)</f>
        <v>0.84134474606854304</v>
      </c>
    </row>
    <row r="10" spans="1:4" x14ac:dyDescent="0.25">
      <c r="A10" s="4"/>
      <c r="B10" s="4"/>
      <c r="C10" s="4" t="s">
        <v>1</v>
      </c>
      <c r="D10" s="4" t="s">
        <v>2</v>
      </c>
    </row>
    <row r="11" spans="1:4" x14ac:dyDescent="0.25">
      <c r="A11" s="4">
        <v>-3.7</v>
      </c>
      <c r="B11" s="4">
        <f t="shared" ref="B11:B47" si="0">TDIST(-A11,D$3,1)</f>
        <v>8.4022262823947591E-2</v>
      </c>
      <c r="C11" s="4"/>
      <c r="D11" s="4"/>
    </row>
    <row r="12" spans="1:4" x14ac:dyDescent="0.25">
      <c r="A12" s="4">
        <v>-3.6</v>
      </c>
      <c r="B12" s="4">
        <f t="shared" si="0"/>
        <v>8.6245061093079209E-2</v>
      </c>
      <c r="C12" s="4">
        <f>(B13-B11)/0.2</f>
        <v>2.2816349794785862E-2</v>
      </c>
      <c r="D12" s="4">
        <f>NORMDIST(A12,0,1,0)</f>
        <v>6.119019301137719E-4</v>
      </c>
    </row>
    <row r="13" spans="1:4" x14ac:dyDescent="0.25">
      <c r="A13" s="4">
        <v>-3.5</v>
      </c>
      <c r="B13" s="4">
        <f t="shared" si="0"/>
        <v>8.8585532782904763E-2</v>
      </c>
      <c r="C13" s="4">
        <f>(B14-B12)/0.2</f>
        <v>2.4039703813347954E-2</v>
      </c>
      <c r="D13" s="4">
        <f t="shared" ref="D13:D76" si="1">NORMDIST(A13,0,1,0)</f>
        <v>8.7268269504576015E-4</v>
      </c>
    </row>
    <row r="14" spans="1:4" x14ac:dyDescent="0.25">
      <c r="A14" s="4">
        <v>-3.4</v>
      </c>
      <c r="B14" s="4">
        <f t="shared" si="0"/>
        <v>9.10530018557488E-2</v>
      </c>
      <c r="C14" s="4">
        <f t="shared" ref="C14:C77" si="2">(B15-B13)/0.2</f>
        <v>2.5361190744872877E-2</v>
      </c>
      <c r="D14" s="4">
        <f t="shared" si="1"/>
        <v>1.2322191684730199E-3</v>
      </c>
    </row>
    <row r="15" spans="1:4" x14ac:dyDescent="0.25">
      <c r="A15" s="4">
        <v>-3.3</v>
      </c>
      <c r="B15" s="4">
        <f t="shared" si="0"/>
        <v>9.3657770931879339E-2</v>
      </c>
      <c r="C15" s="4">
        <f t="shared" si="2"/>
        <v>2.6791230617403891E-2</v>
      </c>
      <c r="D15" s="4">
        <f t="shared" si="1"/>
        <v>1.7225689390536812E-3</v>
      </c>
    </row>
    <row r="16" spans="1:4" x14ac:dyDescent="0.25">
      <c r="A16" s="4">
        <v>-3.2</v>
      </c>
      <c r="B16" s="4">
        <f t="shared" si="0"/>
        <v>9.6411247979229578E-2</v>
      </c>
      <c r="C16" s="4">
        <f t="shared" si="2"/>
        <v>2.8341606336195965E-2</v>
      </c>
      <c r="D16" s="4">
        <f t="shared" si="1"/>
        <v>2.3840882014648404E-3</v>
      </c>
    </row>
    <row r="17" spans="1:4" x14ac:dyDescent="0.25">
      <c r="A17" s="4">
        <v>-3.1</v>
      </c>
      <c r="B17" s="4">
        <f t="shared" si="0"/>
        <v>9.9326092199118532E-2</v>
      </c>
      <c r="C17" s="4">
        <f t="shared" si="2"/>
        <v>3.0025671851685864E-2</v>
      </c>
      <c r="D17" s="4">
        <f t="shared" si="1"/>
        <v>3.2668190561999182E-3</v>
      </c>
    </row>
    <row r="18" spans="1:4" x14ac:dyDescent="0.25">
      <c r="A18" s="4">
        <v>-3</v>
      </c>
      <c r="B18" s="4">
        <f t="shared" si="0"/>
        <v>0.10241638234956675</v>
      </c>
      <c r="C18" s="4">
        <f t="shared" si="2"/>
        <v>3.1858595603537349E-2</v>
      </c>
      <c r="D18" s="4">
        <f t="shared" si="1"/>
        <v>4.4318484119380075E-3</v>
      </c>
    </row>
    <row r="19" spans="1:4" x14ac:dyDescent="0.25">
      <c r="A19" s="4">
        <v>-2.9</v>
      </c>
      <c r="B19" s="4">
        <f t="shared" si="0"/>
        <v>0.105697811319826</v>
      </c>
      <c r="C19" s="4">
        <f t="shared" si="2"/>
        <v>3.3857645420313706E-2</v>
      </c>
      <c r="D19" s="4">
        <f t="shared" si="1"/>
        <v>5.9525324197758538E-3</v>
      </c>
    </row>
    <row r="20" spans="1:4" x14ac:dyDescent="0.25">
      <c r="A20" s="4">
        <v>-2.8</v>
      </c>
      <c r="B20" s="4">
        <f t="shared" si="0"/>
        <v>0.10918791143362949</v>
      </c>
      <c r="C20" s="4">
        <f t="shared" si="2"/>
        <v>3.6042522002618302E-2</v>
      </c>
      <c r="D20" s="4">
        <f t="shared" si="1"/>
        <v>7.9154515829799686E-3</v>
      </c>
    </row>
    <row r="21" spans="1:4" x14ac:dyDescent="0.25">
      <c r="A21" s="4">
        <v>-2.7</v>
      </c>
      <c r="B21" s="4">
        <f t="shared" si="0"/>
        <v>0.11290631572034966</v>
      </c>
      <c r="C21" s="4">
        <f t="shared" si="2"/>
        <v>3.8435749093569602E-2</v>
      </c>
      <c r="D21" s="4">
        <f t="shared" si="1"/>
        <v>1.0420934814422592E-2</v>
      </c>
    </row>
    <row r="22" spans="1:4" x14ac:dyDescent="0.25">
      <c r="A22" s="4">
        <v>-2.6</v>
      </c>
      <c r="B22" s="4">
        <f t="shared" si="0"/>
        <v>0.11687506125234341</v>
      </c>
      <c r="C22" s="4">
        <f t="shared" si="2"/>
        <v>4.1063129352468739E-2</v>
      </c>
      <c r="D22" s="4">
        <f t="shared" si="1"/>
        <v>1.3582969233685613E-2</v>
      </c>
    </row>
    <row r="23" spans="1:4" x14ac:dyDescent="0.25">
      <c r="A23" s="4">
        <v>-2.5</v>
      </c>
      <c r="B23" s="4">
        <f t="shared" si="0"/>
        <v>0.12111894159084341</v>
      </c>
      <c r="C23" s="4">
        <f t="shared" si="2"/>
        <v>4.3954275628294917E-2</v>
      </c>
      <c r="D23" s="4">
        <f t="shared" si="1"/>
        <v>1.752830049356854E-2</v>
      </c>
    </row>
    <row r="24" spans="1:4" x14ac:dyDescent="0.25">
      <c r="A24" s="4">
        <v>-2.4</v>
      </c>
      <c r="B24" s="4">
        <f t="shared" si="0"/>
        <v>0.1256659163780024</v>
      </c>
      <c r="C24" s="4">
        <f t="shared" si="2"/>
        <v>4.7143227488896794E-2</v>
      </c>
      <c r="D24" s="4">
        <f t="shared" si="1"/>
        <v>2.2394530294842899E-2</v>
      </c>
    </row>
    <row r="25" spans="1:4" x14ac:dyDescent="0.25">
      <c r="A25" s="4">
        <v>-2.2999999999999998</v>
      </c>
      <c r="B25" s="4">
        <f t="shared" si="0"/>
        <v>0.13054758708862277</v>
      </c>
      <c r="C25" s="4">
        <f t="shared" si="2"/>
        <v>5.0669162010447411E-2</v>
      </c>
      <c r="D25" s="4">
        <f t="shared" si="1"/>
        <v>2.8327037741601186E-2</v>
      </c>
    </row>
    <row r="26" spans="1:4" x14ac:dyDescent="0.25">
      <c r="A26" s="4">
        <v>-2.2000000000000002</v>
      </c>
      <c r="B26" s="4">
        <f t="shared" si="0"/>
        <v>0.13579974878009188</v>
      </c>
      <c r="C26" s="4">
        <f t="shared" si="2"/>
        <v>5.4577205164431097E-2</v>
      </c>
      <c r="D26" s="4">
        <f t="shared" si="1"/>
        <v>3.5474592846231424E-2</v>
      </c>
    </row>
    <row r="27" spans="1:4" x14ac:dyDescent="0.25">
      <c r="A27" s="4">
        <v>-2.1</v>
      </c>
      <c r="B27" s="4">
        <f t="shared" si="0"/>
        <v>0.14146302812150899</v>
      </c>
      <c r="C27" s="4">
        <f t="shared" si="2"/>
        <v>5.8919344351706926E-2</v>
      </c>
      <c r="D27" s="4">
        <f t="shared" si="1"/>
        <v>4.3983595980427191E-2</v>
      </c>
    </row>
    <row r="28" spans="1:4" x14ac:dyDescent="0.25">
      <c r="A28" s="4">
        <v>-2</v>
      </c>
      <c r="B28" s="4">
        <f t="shared" si="0"/>
        <v>0.14758361765043326</v>
      </c>
      <c r="C28" s="4">
        <f t="shared" si="2"/>
        <v>6.3755431644122451E-2</v>
      </c>
      <c r="D28" s="4">
        <f t="shared" si="1"/>
        <v>5.3990966513188063E-2</v>
      </c>
    </row>
    <row r="29" spans="1:4" x14ac:dyDescent="0.25">
      <c r="A29" s="4">
        <v>-1.9</v>
      </c>
      <c r="B29" s="4">
        <f t="shared" si="0"/>
        <v>0.15421411445033348</v>
      </c>
      <c r="C29" s="4">
        <f t="shared" si="2"/>
        <v>6.9154247833310006E-2</v>
      </c>
      <c r="D29" s="4">
        <f t="shared" si="1"/>
        <v>6.5615814774676595E-2</v>
      </c>
    </row>
    <row r="30" spans="1:4" x14ac:dyDescent="0.25">
      <c r="A30" s="4">
        <v>-1.8</v>
      </c>
      <c r="B30" s="4">
        <f t="shared" si="0"/>
        <v>0.16141446721709526</v>
      </c>
      <c r="C30" s="4">
        <f t="shared" si="2"/>
        <v>7.5194564399996139E-2</v>
      </c>
      <c r="D30" s="4">
        <f t="shared" si="1"/>
        <v>7.8950158300894149E-2</v>
      </c>
    </row>
    <row r="31" spans="1:4" x14ac:dyDescent="0.25">
      <c r="A31" s="4">
        <v>-1.7</v>
      </c>
      <c r="B31" s="4">
        <f t="shared" si="0"/>
        <v>0.16925302733033271</v>
      </c>
      <c r="C31" s="4">
        <f t="shared" si="2"/>
        <v>8.1966086361287271E-2</v>
      </c>
      <c r="D31" s="4">
        <f t="shared" si="1"/>
        <v>9.4049077376886947E-2</v>
      </c>
    </row>
    <row r="32" spans="1:4" x14ac:dyDescent="0.25">
      <c r="A32" s="4">
        <v>-1.6</v>
      </c>
      <c r="B32" s="4">
        <f t="shared" si="0"/>
        <v>0.17780768448935272</v>
      </c>
      <c r="C32" s="4">
        <f t="shared" si="2"/>
        <v>8.9570072403330481E-2</v>
      </c>
      <c r="D32" s="4">
        <f t="shared" si="1"/>
        <v>0.11092083467945554</v>
      </c>
    </row>
    <row r="33" spans="1:4" x14ac:dyDescent="0.25">
      <c r="A33" s="4">
        <v>-1.5</v>
      </c>
      <c r="B33" s="4">
        <f t="shared" si="0"/>
        <v>0.1871670418109988</v>
      </c>
      <c r="C33" s="4">
        <f t="shared" si="2"/>
        <v>9.8119293996969115E-2</v>
      </c>
      <c r="D33" s="4">
        <f t="shared" si="1"/>
        <v>0.12951759566589174</v>
      </c>
    </row>
    <row r="34" spans="1:4" x14ac:dyDescent="0.25">
      <c r="A34" s="4">
        <v>-1.4</v>
      </c>
      <c r="B34" s="4">
        <f t="shared" si="0"/>
        <v>0.19743154328874654</v>
      </c>
      <c r="C34" s="4">
        <f t="shared" si="2"/>
        <v>0.10773679174576972</v>
      </c>
      <c r="D34" s="4">
        <f t="shared" si="1"/>
        <v>0.14972746563574488</v>
      </c>
    </row>
    <row r="35" spans="1:4" x14ac:dyDescent="0.25">
      <c r="A35" s="4">
        <v>-1.3</v>
      </c>
      <c r="B35" s="4">
        <f t="shared" si="0"/>
        <v>0.20871440016015275</v>
      </c>
      <c r="C35" s="4">
        <f t="shared" si="2"/>
        <v>0.11855259167474499</v>
      </c>
      <c r="D35" s="4">
        <f t="shared" si="1"/>
        <v>0.17136859204780736</v>
      </c>
    </row>
    <row r="36" spans="1:4" x14ac:dyDescent="0.25">
      <c r="A36" s="4">
        <v>-1.2</v>
      </c>
      <c r="B36" s="4">
        <f t="shared" si="0"/>
        <v>0.22114206162369554</v>
      </c>
      <c r="C36" s="4">
        <f t="shared" si="2"/>
        <v>0.13069713825739571</v>
      </c>
      <c r="D36" s="4">
        <f t="shared" si="1"/>
        <v>0.19418605498321295</v>
      </c>
    </row>
    <row r="37" spans="1:4" x14ac:dyDescent="0.25">
      <c r="A37" s="4">
        <v>-1.1000000000000001</v>
      </c>
      <c r="B37" s="4">
        <f t="shared" si="0"/>
        <v>0.23485382781163189</v>
      </c>
      <c r="C37" s="4">
        <f t="shared" si="2"/>
        <v>0.14428969188152257</v>
      </c>
      <c r="D37" s="4">
        <f t="shared" si="1"/>
        <v>0.21785217703255053</v>
      </c>
    </row>
    <row r="38" spans="1:4" x14ac:dyDescent="0.25">
      <c r="A38" s="4">
        <v>-1</v>
      </c>
      <c r="B38" s="4">
        <f t="shared" si="0"/>
        <v>0.25000000000000006</v>
      </c>
      <c r="C38" s="4">
        <f t="shared" si="2"/>
        <v>0.15941940272471145</v>
      </c>
      <c r="D38" s="4">
        <f t="shared" si="1"/>
        <v>0.24197072451914337</v>
      </c>
    </row>
    <row r="39" spans="1:4" x14ac:dyDescent="0.25">
      <c r="A39" s="4">
        <v>-0.9</v>
      </c>
      <c r="B39" s="4">
        <f t="shared" si="0"/>
        <v>0.26673770835657418</v>
      </c>
      <c r="C39" s="4">
        <f t="shared" si="2"/>
        <v>0.17611643738638605</v>
      </c>
      <c r="D39" s="4">
        <f t="shared" si="1"/>
        <v>0.26608524989875482</v>
      </c>
    </row>
    <row r="40" spans="1:4" x14ac:dyDescent="0.25">
      <c r="A40" s="4">
        <v>-0.8</v>
      </c>
      <c r="B40" s="4">
        <f t="shared" si="0"/>
        <v>0.28522328747727727</v>
      </c>
      <c r="C40" s="4">
        <f t="shared" si="2"/>
        <v>0.19431089714605526</v>
      </c>
      <c r="D40" s="4">
        <f t="shared" si="1"/>
        <v>0.28969155276148273</v>
      </c>
    </row>
    <row r="41" spans="1:4" x14ac:dyDescent="0.25">
      <c r="A41" s="4">
        <v>-0.7</v>
      </c>
      <c r="B41" s="4">
        <f t="shared" si="0"/>
        <v>0.30559988778578523</v>
      </c>
      <c r="C41" s="4">
        <f t="shared" si="2"/>
        <v>0.2137792145004605</v>
      </c>
      <c r="D41" s="4">
        <f t="shared" si="1"/>
        <v>0.31225393336676127</v>
      </c>
    </row>
    <row r="42" spans="1:4" x14ac:dyDescent="0.25">
      <c r="A42" s="4">
        <v>-0.6</v>
      </c>
      <c r="B42" s="4">
        <f t="shared" si="0"/>
        <v>0.32797913037736937</v>
      </c>
      <c r="C42" s="4">
        <f t="shared" si="2"/>
        <v>0.23408247281890754</v>
      </c>
      <c r="D42" s="4">
        <f t="shared" si="1"/>
        <v>0.33322460289179967</v>
      </c>
    </row>
    <row r="43" spans="1:4" x14ac:dyDescent="0.25">
      <c r="A43" s="4">
        <v>-0.5</v>
      </c>
      <c r="B43" s="4">
        <f t="shared" si="0"/>
        <v>0.35241638234956674</v>
      </c>
      <c r="C43" s="4">
        <f t="shared" si="2"/>
        <v>0.25450964015893612</v>
      </c>
      <c r="D43" s="4">
        <f t="shared" si="1"/>
        <v>0.35206532676429952</v>
      </c>
    </row>
    <row r="44" spans="1:4" x14ac:dyDescent="0.25">
      <c r="A44" s="4">
        <v>-0.4</v>
      </c>
      <c r="B44" s="4">
        <f t="shared" si="0"/>
        <v>0.37888105840915659</v>
      </c>
      <c r="C44" s="4">
        <f t="shared" si="2"/>
        <v>0.2740501928634545</v>
      </c>
      <c r="D44" s="4">
        <f t="shared" si="1"/>
        <v>0.36827014030332333</v>
      </c>
    </row>
    <row r="45" spans="1:4" x14ac:dyDescent="0.25">
      <c r="A45" s="4">
        <v>-0.3</v>
      </c>
      <c r="B45" s="4">
        <f t="shared" si="0"/>
        <v>0.40722642092225764</v>
      </c>
      <c r="C45" s="4">
        <f t="shared" si="2"/>
        <v>0.29142991700921078</v>
      </c>
      <c r="D45" s="4">
        <f t="shared" si="1"/>
        <v>0.38138781546052414</v>
      </c>
    </row>
    <row r="46" spans="1:4" x14ac:dyDescent="0.25">
      <c r="A46" s="4">
        <v>-0.2</v>
      </c>
      <c r="B46" s="4">
        <f t="shared" si="0"/>
        <v>0.43716704181099875</v>
      </c>
      <c r="C46" s="4">
        <f t="shared" si="2"/>
        <v>0.30524030823594395</v>
      </c>
      <c r="D46" s="4">
        <f t="shared" si="1"/>
        <v>0.39104269397545588</v>
      </c>
    </row>
    <row r="47" spans="1:4" x14ac:dyDescent="0.25">
      <c r="A47" s="4">
        <v>-0.1</v>
      </c>
      <c r="B47" s="4">
        <f t="shared" si="0"/>
        <v>0.46827448256944643</v>
      </c>
      <c r="C47" s="4">
        <f t="shared" si="2"/>
        <v>0.31416479094500627</v>
      </c>
      <c r="D47" s="4">
        <f t="shared" si="1"/>
        <v>0.39695254747701181</v>
      </c>
    </row>
    <row r="48" spans="1:4" x14ac:dyDescent="0.25">
      <c r="A48" s="4">
        <v>0</v>
      </c>
      <c r="B48" s="4">
        <f>TDIST(A48,D$3,1)</f>
        <v>0.5</v>
      </c>
      <c r="C48" s="4">
        <f t="shared" si="2"/>
        <v>0.31725517430553546</v>
      </c>
      <c r="D48" s="4">
        <f t="shared" si="1"/>
        <v>0.3989422804014327</v>
      </c>
    </row>
    <row r="49" spans="1:4" x14ac:dyDescent="0.25">
      <c r="A49" s="4">
        <v>0.1</v>
      </c>
      <c r="B49" s="4">
        <f t="shared" ref="B49:B85" si="3">1-TDIST(A49,D$3,1)</f>
        <v>0.53172551743055352</v>
      </c>
      <c r="C49" s="4">
        <f t="shared" si="2"/>
        <v>0.31416479094500627</v>
      </c>
      <c r="D49" s="4">
        <f t="shared" si="1"/>
        <v>0.39695254747701181</v>
      </c>
    </row>
    <row r="50" spans="1:4" x14ac:dyDescent="0.25">
      <c r="A50" s="4">
        <v>0.2</v>
      </c>
      <c r="B50" s="4">
        <f t="shared" si="3"/>
        <v>0.56283295818900125</v>
      </c>
      <c r="C50" s="4">
        <f t="shared" si="2"/>
        <v>0.3052403082359445</v>
      </c>
      <c r="D50" s="4">
        <f t="shared" si="1"/>
        <v>0.39104269397545588</v>
      </c>
    </row>
    <row r="51" spans="1:4" x14ac:dyDescent="0.25">
      <c r="A51" s="4">
        <v>0.3</v>
      </c>
      <c r="B51" s="4">
        <f t="shared" si="3"/>
        <v>0.59277357907774242</v>
      </c>
      <c r="C51" s="4">
        <f t="shared" si="2"/>
        <v>0.2914299170092105</v>
      </c>
      <c r="D51" s="4">
        <f t="shared" si="1"/>
        <v>0.38138781546052414</v>
      </c>
    </row>
    <row r="52" spans="1:4" x14ac:dyDescent="0.25">
      <c r="A52" s="4">
        <v>0.4</v>
      </c>
      <c r="B52" s="4">
        <f t="shared" si="3"/>
        <v>0.62111894159084335</v>
      </c>
      <c r="C52" s="4">
        <f t="shared" si="2"/>
        <v>0.27405019286345422</v>
      </c>
      <c r="D52" s="4">
        <f t="shared" si="1"/>
        <v>0.36827014030332333</v>
      </c>
    </row>
    <row r="53" spans="1:4" x14ac:dyDescent="0.25">
      <c r="A53" s="4">
        <v>0.5</v>
      </c>
      <c r="B53" s="4">
        <f t="shared" si="3"/>
        <v>0.64758361765043326</v>
      </c>
      <c r="C53" s="4">
        <f t="shared" si="2"/>
        <v>0.2545096401589364</v>
      </c>
      <c r="D53" s="4">
        <f t="shared" si="1"/>
        <v>0.35206532676429952</v>
      </c>
    </row>
    <row r="54" spans="1:4" x14ac:dyDescent="0.25">
      <c r="A54" s="4">
        <v>0.6</v>
      </c>
      <c r="B54" s="4">
        <f t="shared" si="3"/>
        <v>0.67202086962263063</v>
      </c>
      <c r="C54" s="4">
        <f t="shared" si="2"/>
        <v>0.23408247281890726</v>
      </c>
      <c r="D54" s="4">
        <f t="shared" si="1"/>
        <v>0.33322460289179967</v>
      </c>
    </row>
    <row r="55" spans="1:4" x14ac:dyDescent="0.25">
      <c r="A55" s="4">
        <v>0.7</v>
      </c>
      <c r="B55" s="4">
        <f t="shared" si="3"/>
        <v>0.69440011221421472</v>
      </c>
      <c r="C55" s="4">
        <f t="shared" si="2"/>
        <v>0.21377921450046022</v>
      </c>
      <c r="D55" s="4">
        <f t="shared" si="1"/>
        <v>0.31225393336676127</v>
      </c>
    </row>
    <row r="56" spans="1:4" x14ac:dyDescent="0.25">
      <c r="A56" s="4">
        <v>0.8</v>
      </c>
      <c r="B56" s="4">
        <f t="shared" si="3"/>
        <v>0.71477671252272268</v>
      </c>
      <c r="C56" s="4">
        <f t="shared" si="2"/>
        <v>0.19431089714605554</v>
      </c>
      <c r="D56" s="4">
        <f t="shared" si="1"/>
        <v>0.28969155276148273</v>
      </c>
    </row>
    <row r="57" spans="1:4" x14ac:dyDescent="0.25">
      <c r="A57" s="4">
        <v>0.9</v>
      </c>
      <c r="B57" s="4">
        <f t="shared" si="3"/>
        <v>0.73326229164342582</v>
      </c>
      <c r="C57" s="4">
        <f t="shared" si="2"/>
        <v>0.1761164373863866</v>
      </c>
      <c r="D57" s="4">
        <f t="shared" si="1"/>
        <v>0.26608524989875482</v>
      </c>
    </row>
    <row r="58" spans="1:4" x14ac:dyDescent="0.25">
      <c r="A58" s="4">
        <v>1</v>
      </c>
      <c r="B58" s="4">
        <f t="shared" si="3"/>
        <v>0.75</v>
      </c>
      <c r="C58" s="4">
        <f t="shared" si="2"/>
        <v>0.15941940272471145</v>
      </c>
      <c r="D58" s="4">
        <f t="shared" si="1"/>
        <v>0.24197072451914337</v>
      </c>
    </row>
    <row r="59" spans="1:4" x14ac:dyDescent="0.25">
      <c r="A59" s="4">
        <v>1.1000000000000001</v>
      </c>
      <c r="B59" s="4">
        <f t="shared" si="3"/>
        <v>0.76514617218836811</v>
      </c>
      <c r="C59" s="4">
        <f t="shared" si="2"/>
        <v>0.1442896918815223</v>
      </c>
      <c r="D59" s="4">
        <f t="shared" si="1"/>
        <v>0.21785217703255053</v>
      </c>
    </row>
    <row r="60" spans="1:4" x14ac:dyDescent="0.25">
      <c r="A60" s="4">
        <v>1.2</v>
      </c>
      <c r="B60" s="4">
        <f t="shared" si="3"/>
        <v>0.77885793837630446</v>
      </c>
      <c r="C60" s="4">
        <f t="shared" si="2"/>
        <v>0.13069713825739571</v>
      </c>
      <c r="D60" s="4">
        <f t="shared" si="1"/>
        <v>0.19418605498321295</v>
      </c>
    </row>
    <row r="61" spans="1:4" x14ac:dyDescent="0.25">
      <c r="A61" s="4">
        <v>1.3</v>
      </c>
      <c r="B61" s="4">
        <f t="shared" si="3"/>
        <v>0.79128559983984725</v>
      </c>
      <c r="C61" s="4">
        <f t="shared" si="2"/>
        <v>0.11855259167474486</v>
      </c>
      <c r="D61" s="4">
        <f t="shared" si="1"/>
        <v>0.17136859204780736</v>
      </c>
    </row>
    <row r="62" spans="1:4" x14ac:dyDescent="0.25">
      <c r="A62" s="4">
        <v>1.4</v>
      </c>
      <c r="B62" s="4">
        <f t="shared" si="3"/>
        <v>0.80256845671125343</v>
      </c>
      <c r="C62" s="4">
        <f t="shared" si="2"/>
        <v>0.10773679174577</v>
      </c>
      <c r="D62" s="4">
        <f t="shared" si="1"/>
        <v>0.14972746563574488</v>
      </c>
    </row>
    <row r="63" spans="1:4" x14ac:dyDescent="0.25">
      <c r="A63" s="4">
        <v>1.5</v>
      </c>
      <c r="B63" s="4">
        <f t="shared" si="3"/>
        <v>0.81283295818900125</v>
      </c>
      <c r="C63" s="4">
        <f t="shared" si="2"/>
        <v>9.8119293996969392E-2</v>
      </c>
      <c r="D63" s="4">
        <f t="shared" si="1"/>
        <v>0.12951759566589174</v>
      </c>
    </row>
    <row r="64" spans="1:4" x14ac:dyDescent="0.25">
      <c r="A64" s="4">
        <v>1.6</v>
      </c>
      <c r="B64" s="4">
        <f t="shared" si="3"/>
        <v>0.82219231551064731</v>
      </c>
      <c r="C64" s="4">
        <f t="shared" si="2"/>
        <v>8.9570072403329926E-2</v>
      </c>
      <c r="D64" s="4">
        <f t="shared" si="1"/>
        <v>0.11092083467945554</v>
      </c>
    </row>
    <row r="65" spans="1:4" x14ac:dyDescent="0.25">
      <c r="A65" s="4">
        <v>1.7</v>
      </c>
      <c r="B65" s="4">
        <f t="shared" si="3"/>
        <v>0.83074697266966724</v>
      </c>
      <c r="C65" s="4">
        <f t="shared" si="2"/>
        <v>8.1966086361286994E-2</v>
      </c>
      <c r="D65" s="4">
        <f t="shared" si="1"/>
        <v>9.4049077376886947E-2</v>
      </c>
    </row>
    <row r="66" spans="1:4" x14ac:dyDescent="0.25">
      <c r="A66" s="4">
        <v>1.8</v>
      </c>
      <c r="B66" s="4">
        <f t="shared" si="3"/>
        <v>0.83858553278290471</v>
      </c>
      <c r="C66" s="4">
        <f t="shared" si="2"/>
        <v>7.5194564399999608E-2</v>
      </c>
      <c r="D66" s="4">
        <f t="shared" si="1"/>
        <v>7.8950158300894149E-2</v>
      </c>
    </row>
    <row r="67" spans="1:4" x14ac:dyDescent="0.25">
      <c r="A67" s="4">
        <v>1.9000000000000099</v>
      </c>
      <c r="B67" s="4">
        <f t="shared" si="3"/>
        <v>0.84578588554966716</v>
      </c>
      <c r="C67" s="4">
        <f t="shared" si="2"/>
        <v>6.9154247833310145E-2</v>
      </c>
      <c r="D67" s="4">
        <f t="shared" si="1"/>
        <v>6.561581477467536E-2</v>
      </c>
    </row>
    <row r="68" spans="1:4" x14ac:dyDescent="0.25">
      <c r="A68" s="4">
        <v>2</v>
      </c>
      <c r="B68" s="4">
        <f t="shared" si="3"/>
        <v>0.85241638234956674</v>
      </c>
      <c r="C68" s="4">
        <f t="shared" si="2"/>
        <v>6.375543164411912E-2</v>
      </c>
      <c r="D68" s="4">
        <f t="shared" si="1"/>
        <v>5.3990966513188063E-2</v>
      </c>
    </row>
    <row r="69" spans="1:4" x14ac:dyDescent="0.25">
      <c r="A69" s="4">
        <v>2.1</v>
      </c>
      <c r="B69" s="4">
        <f t="shared" si="3"/>
        <v>0.85853697187849098</v>
      </c>
      <c r="C69" s="4">
        <f t="shared" si="2"/>
        <v>5.8919344351709424E-2</v>
      </c>
      <c r="D69" s="4">
        <f t="shared" si="1"/>
        <v>4.3983595980427191E-2</v>
      </c>
    </row>
    <row r="70" spans="1:4" x14ac:dyDescent="0.25">
      <c r="A70" s="4">
        <v>2.2000000000000099</v>
      </c>
      <c r="B70" s="4">
        <f t="shared" si="3"/>
        <v>0.86420025121990862</v>
      </c>
      <c r="C70" s="4">
        <f t="shared" si="2"/>
        <v>5.4577205164433873E-2</v>
      </c>
      <c r="D70" s="4">
        <f t="shared" si="1"/>
        <v>3.5474592846230668E-2</v>
      </c>
    </row>
    <row r="71" spans="1:4" x14ac:dyDescent="0.25">
      <c r="A71" s="4">
        <v>2.30000000000001</v>
      </c>
      <c r="B71" s="4">
        <f t="shared" si="3"/>
        <v>0.86945241291137776</v>
      </c>
      <c r="C71" s="4">
        <f t="shared" si="2"/>
        <v>5.0669162010447688E-2</v>
      </c>
      <c r="D71" s="4">
        <f t="shared" si="1"/>
        <v>2.8327037741600516E-2</v>
      </c>
    </row>
    <row r="72" spans="1:4" x14ac:dyDescent="0.25">
      <c r="A72" s="4">
        <v>2.4000000000000101</v>
      </c>
      <c r="B72" s="4">
        <f t="shared" si="3"/>
        <v>0.87433408362199816</v>
      </c>
      <c r="C72" s="4">
        <f t="shared" si="2"/>
        <v>4.7143227488894435E-2</v>
      </c>
      <c r="D72" s="4">
        <f t="shared" si="1"/>
        <v>2.2394530294842355E-2</v>
      </c>
    </row>
    <row r="73" spans="1:4" x14ac:dyDescent="0.25">
      <c r="A73" s="4">
        <v>2.5</v>
      </c>
      <c r="B73" s="4">
        <f t="shared" si="3"/>
        <v>0.87888105840915665</v>
      </c>
      <c r="C73" s="4">
        <f t="shared" si="2"/>
        <v>4.3954275628294015E-2</v>
      </c>
      <c r="D73" s="4">
        <f t="shared" si="1"/>
        <v>1.752830049356854E-2</v>
      </c>
    </row>
    <row r="74" spans="1:4" x14ac:dyDescent="0.25">
      <c r="A74" s="4">
        <v>2.6000000000000099</v>
      </c>
      <c r="B74" s="4">
        <f t="shared" si="3"/>
        <v>0.88312493874765696</v>
      </c>
      <c r="C74" s="4">
        <f t="shared" si="2"/>
        <v>4.1063129352469918E-2</v>
      </c>
      <c r="D74" s="4">
        <f t="shared" si="1"/>
        <v>1.3582969233685271E-2</v>
      </c>
    </row>
    <row r="75" spans="1:4" x14ac:dyDescent="0.25">
      <c r="A75" s="4">
        <v>2.7000000000000099</v>
      </c>
      <c r="B75" s="4">
        <f t="shared" si="3"/>
        <v>0.88709368427965063</v>
      </c>
      <c r="C75" s="4">
        <f t="shared" si="2"/>
        <v>3.8435749093569394E-2</v>
      </c>
      <c r="D75" s="4">
        <f t="shared" si="1"/>
        <v>1.0420934814422318E-2</v>
      </c>
    </row>
    <row r="76" spans="1:4" x14ac:dyDescent="0.25">
      <c r="A76" s="4">
        <v>2.80000000000001</v>
      </c>
      <c r="B76" s="4">
        <f t="shared" si="3"/>
        <v>0.89081208856637084</v>
      </c>
      <c r="C76" s="4">
        <f t="shared" si="2"/>
        <v>3.6042522002618371E-2</v>
      </c>
      <c r="D76" s="4">
        <f t="shared" si="1"/>
        <v>7.915451582979743E-3</v>
      </c>
    </row>
    <row r="77" spans="1:4" x14ac:dyDescent="0.25">
      <c r="A77" s="4">
        <v>2.9000000000000101</v>
      </c>
      <c r="B77" s="4">
        <f t="shared" si="3"/>
        <v>0.8943021886801743</v>
      </c>
      <c r="C77" s="4">
        <f t="shared" si="2"/>
        <v>3.3857645420313776E-2</v>
      </c>
      <c r="D77" s="4">
        <f t="shared" ref="D77:D84" si="4">NORMDIST(A77,0,1,0)</f>
        <v>5.9525324197756795E-3</v>
      </c>
    </row>
    <row r="78" spans="1:4" x14ac:dyDescent="0.25">
      <c r="A78" s="4">
        <v>3.0000000000000102</v>
      </c>
      <c r="B78" s="4">
        <f t="shared" si="3"/>
        <v>0.8975836176504336</v>
      </c>
      <c r="C78" s="4">
        <f t="shared" ref="C78:C84" si="5">(B79-B77)/0.2</f>
        <v>3.185859560353721E-2</v>
      </c>
      <c r="D78" s="4">
        <f t="shared" si="4"/>
        <v>4.431848411937874E-3</v>
      </c>
    </row>
    <row r="79" spans="1:4" x14ac:dyDescent="0.25">
      <c r="A79" s="4">
        <v>3.1000000000000099</v>
      </c>
      <c r="B79" s="4">
        <f t="shared" si="3"/>
        <v>0.90067390780088175</v>
      </c>
      <c r="C79" s="4">
        <f t="shared" si="5"/>
        <v>3.0025671851685587E-2</v>
      </c>
      <c r="D79" s="4">
        <f t="shared" si="4"/>
        <v>3.2668190561998202E-3</v>
      </c>
    </row>
    <row r="80" spans="1:4" x14ac:dyDescent="0.25">
      <c r="A80" s="4">
        <v>3.2000000000000099</v>
      </c>
      <c r="B80" s="4">
        <f t="shared" si="3"/>
        <v>0.90358875202077071</v>
      </c>
      <c r="C80" s="4">
        <f t="shared" si="5"/>
        <v>2.8341606336195757E-2</v>
      </c>
      <c r="D80" s="4">
        <f t="shared" si="4"/>
        <v>2.3840882014647662E-3</v>
      </c>
    </row>
    <row r="81" spans="1:4" x14ac:dyDescent="0.25">
      <c r="A81" s="4">
        <v>3.30000000000001</v>
      </c>
      <c r="B81" s="4">
        <f t="shared" si="3"/>
        <v>0.9063422290681209</v>
      </c>
      <c r="C81" s="4">
        <f t="shared" si="5"/>
        <v>2.6791230617403961E-2</v>
      </c>
      <c r="D81" s="4">
        <f t="shared" si="4"/>
        <v>1.7225689390536229E-3</v>
      </c>
    </row>
    <row r="82" spans="1:4" x14ac:dyDescent="0.25">
      <c r="A82" s="4">
        <v>3.4000000000000101</v>
      </c>
      <c r="B82" s="4">
        <f t="shared" si="3"/>
        <v>0.90894699814425151</v>
      </c>
      <c r="C82" s="4">
        <f t="shared" si="5"/>
        <v>2.5361190744873086E-2</v>
      </c>
      <c r="D82" s="4">
        <f t="shared" si="4"/>
        <v>1.2322191684729772E-3</v>
      </c>
    </row>
    <row r="83" spans="1:4" x14ac:dyDescent="0.25">
      <c r="A83" s="4">
        <v>3.5000000000000102</v>
      </c>
      <c r="B83" s="4">
        <f t="shared" si="3"/>
        <v>0.91141446721709551</v>
      </c>
      <c r="C83" s="4">
        <f t="shared" si="5"/>
        <v>2.4039703813347746E-2</v>
      </c>
      <c r="D83" s="4">
        <f t="shared" si="4"/>
        <v>8.7268269504572915E-4</v>
      </c>
    </row>
    <row r="84" spans="1:4" x14ac:dyDescent="0.25">
      <c r="A84" s="4">
        <v>3.6000000000000099</v>
      </c>
      <c r="B84" s="4">
        <f t="shared" si="3"/>
        <v>0.91375493890692105</v>
      </c>
      <c r="C84" s="4">
        <f t="shared" si="5"/>
        <v>2.2816349794784752E-2</v>
      </c>
      <c r="D84" s="4">
        <f t="shared" si="4"/>
        <v>6.1190193011375076E-4</v>
      </c>
    </row>
    <row r="85" spans="1:4" x14ac:dyDescent="0.25">
      <c r="A85" s="4">
        <v>3.7</v>
      </c>
      <c r="B85" s="4">
        <f t="shared" si="3"/>
        <v>0.91597773717605246</v>
      </c>
      <c r="C85" s="4"/>
      <c r="D85" s="4"/>
    </row>
  </sheetData>
  <pageMargins left="0.7" right="0.7" top="0.75" bottom="0.75" header="0.3" footer="0.3"/>
  <pageSetup orientation="portrait" r:id="rId1"/>
  <drawing r:id="rId2"/>
  <legacyDrawing r:id="rId3"/>
  <controls>
    <mc:AlternateContent xmlns:mc="http://schemas.openxmlformats.org/markup-compatibility/2006">
      <mc:Choice Requires="x14">
        <control shapeId="1025" r:id="rId4" name="ScrollBar1">
          <controlPr defaultSize="0" autoLine="0" linkedCell="D3" r:id="rId5">
            <anchor moveWithCells="1" sizeWithCells="1">
              <from>
                <xdr:col>1</xdr:col>
                <xdr:colOff>38100</xdr:colOff>
                <xdr:row>2</xdr:row>
                <xdr:rowOff>28575</xdr:rowOff>
              </from>
              <to>
                <xdr:col>2</xdr:col>
                <xdr:colOff>0</xdr:colOff>
                <xdr:row>3</xdr:row>
                <xdr:rowOff>0</xdr:rowOff>
              </to>
            </anchor>
          </controlPr>
        </control>
      </mc:Choice>
      <mc:Fallback>
        <control shapeId="1025" r:id="rId4" name="ScrollBar1"/>
      </mc:Fallback>
    </mc:AlternateContent>
    <mc:AlternateContent xmlns:mc="http://schemas.openxmlformats.org/markup-compatibility/2006">
      <mc:Choice Requires="x14">
        <control shapeId="1026" r:id="rId6" name="ScrollBar2">
          <controlPr defaultSize="0" autoLine="0" linkedCell="B5" r:id="rId7">
            <anchor moveWithCells="1">
              <from>
                <xdr:col>1</xdr:col>
                <xdr:colOff>9525</xdr:colOff>
                <xdr:row>4</xdr:row>
                <xdr:rowOff>0</xdr:rowOff>
              </from>
              <to>
                <xdr:col>2</xdr:col>
                <xdr:colOff>9525</xdr:colOff>
                <xdr:row>4</xdr:row>
                <xdr:rowOff>171450</xdr:rowOff>
              </to>
            </anchor>
          </controlPr>
        </control>
      </mc:Choice>
      <mc:Fallback>
        <control shapeId="1026" r:id="rId6" name="ScrollBar2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tabColor rgb="FFFFFF00"/>
  </sheetPr>
  <dimension ref="A1:C111"/>
  <sheetViews>
    <sheetView zoomScale="140" zoomScaleNormal="140" workbookViewId="0">
      <selection activeCell="B20" sqref="B20"/>
    </sheetView>
  </sheetViews>
  <sheetFormatPr defaultRowHeight="15" x14ac:dyDescent="0.25"/>
  <cols>
    <col min="2" max="2" width="12" bestFit="1" customWidth="1"/>
  </cols>
  <sheetData>
    <row r="1" spans="1:3" x14ac:dyDescent="0.25">
      <c r="A1" t="s">
        <v>6</v>
      </c>
    </row>
    <row r="2" spans="1:3" ht="15.75" thickBot="1" x14ac:dyDescent="0.3"/>
    <row r="3" spans="1:3" ht="15.75" thickBot="1" x14ac:dyDescent="0.3">
      <c r="A3" t="s">
        <v>0</v>
      </c>
      <c r="C3" s="1">
        <v>3</v>
      </c>
    </row>
    <row r="4" spans="1:3" ht="15.75" thickBot="1" x14ac:dyDescent="0.3"/>
    <row r="5" spans="1:3" ht="15.75" thickBot="1" x14ac:dyDescent="0.3">
      <c r="A5" t="s">
        <v>3</v>
      </c>
      <c r="B5" s="6">
        <v>51</v>
      </c>
      <c r="C5" s="1">
        <f>B5/5</f>
        <v>10.199999999999999</v>
      </c>
    </row>
    <row r="6" spans="1:3" ht="15.75" thickBot="1" x14ac:dyDescent="0.3"/>
    <row r="7" spans="1:3" ht="15.75" thickBot="1" x14ac:dyDescent="0.3">
      <c r="A7" t="s">
        <v>3</v>
      </c>
      <c r="B7" t="s">
        <v>7</v>
      </c>
      <c r="C7" s="1">
        <f>CHIDIST(C5,C3)</f>
        <v>1.6940373522533882E-2</v>
      </c>
    </row>
    <row r="9" spans="1:3" x14ac:dyDescent="0.25">
      <c r="A9" s="4">
        <v>0</v>
      </c>
      <c r="B9" s="4">
        <f>IF(C$3&gt;2,2^(-C3/2)*A9^(C$3/2-1)*EXP(-A9/2)/EXP(GAMMALN(C$3/2)),100)</f>
        <v>0</v>
      </c>
    </row>
    <row r="10" spans="1:3" x14ac:dyDescent="0.25">
      <c r="A10" s="4">
        <v>0.2</v>
      </c>
      <c r="B10" s="4">
        <f>2^(-C$3/2)*A10^(C$3/2-1)*EXP(-A10/2)/EXP(GAMMALN(C$3/2))</f>
        <v>0.16143422587153616</v>
      </c>
    </row>
    <row r="11" spans="1:3" x14ac:dyDescent="0.25">
      <c r="A11" s="4">
        <v>0.4</v>
      </c>
      <c r="B11" s="4">
        <f t="shared" ref="B11:B74" si="0">2^(-C$3/2)*A11^(C$3/2-1)*EXP(-A11/2)/EXP(GAMMALN(C$3/2))</f>
        <v>0.20657661898691135</v>
      </c>
    </row>
    <row r="12" spans="1:3" x14ac:dyDescent="0.25">
      <c r="A12" s="4">
        <v>0.6</v>
      </c>
      <c r="B12" s="4">
        <f t="shared" si="0"/>
        <v>0.22892717363045578</v>
      </c>
    </row>
    <row r="13" spans="1:3" x14ac:dyDescent="0.25">
      <c r="A13" s="4">
        <v>0.8</v>
      </c>
      <c r="B13" s="4">
        <f t="shared" si="0"/>
        <v>0.23918683193456397</v>
      </c>
    </row>
    <row r="14" spans="1:3" x14ac:dyDescent="0.25">
      <c r="A14" s="4">
        <v>1</v>
      </c>
      <c r="B14" s="4">
        <f t="shared" si="0"/>
        <v>0.24197072451914337</v>
      </c>
    </row>
    <row r="15" spans="1:3" x14ac:dyDescent="0.25">
      <c r="A15" s="4">
        <v>1.2</v>
      </c>
      <c r="B15" s="4">
        <f t="shared" si="0"/>
        <v>0.23984131668207989</v>
      </c>
    </row>
    <row r="16" spans="1:3" x14ac:dyDescent="0.25">
      <c r="A16" s="4">
        <v>1.4</v>
      </c>
      <c r="B16" s="4">
        <f t="shared" si="0"/>
        <v>0.23440558028311689</v>
      </c>
    </row>
    <row r="17" spans="1:2" x14ac:dyDescent="0.25">
      <c r="A17" s="4">
        <v>1.6</v>
      </c>
      <c r="B17" s="4">
        <f t="shared" si="0"/>
        <v>0.22674330448995825</v>
      </c>
    </row>
    <row r="18" spans="1:2" x14ac:dyDescent="0.25">
      <c r="A18" s="4">
        <v>1.8</v>
      </c>
      <c r="B18" s="4">
        <f t="shared" si="0"/>
        <v>0.21761122045176878</v>
      </c>
    </row>
    <row r="19" spans="1:2" x14ac:dyDescent="0.25">
      <c r="A19" s="4">
        <v>2</v>
      </c>
      <c r="B19" s="4">
        <f t="shared" si="0"/>
        <v>0.20755374871029739</v>
      </c>
    </row>
    <row r="20" spans="1:2" x14ac:dyDescent="0.25">
      <c r="A20" s="4">
        <v>2.2000000000000002</v>
      </c>
      <c r="B20" s="4">
        <f t="shared" si="0"/>
        <v>0.19696881682091441</v>
      </c>
    </row>
    <row r="21" spans="1:2" x14ac:dyDescent="0.25">
      <c r="A21" s="4">
        <v>2.4</v>
      </c>
      <c r="B21" s="4">
        <f t="shared" si="0"/>
        <v>0.18614968617662295</v>
      </c>
    </row>
    <row r="22" spans="1:2" x14ac:dyDescent="0.25">
      <c r="A22" s="4">
        <v>2.6</v>
      </c>
      <c r="B22" s="4">
        <f t="shared" si="0"/>
        <v>0.17531291594240206</v>
      </c>
    </row>
    <row r="23" spans="1:2" x14ac:dyDescent="0.25">
      <c r="A23" s="4">
        <v>2.8</v>
      </c>
      <c r="B23" s="4">
        <f t="shared" si="0"/>
        <v>0.16461780510712457</v>
      </c>
    </row>
    <row r="24" spans="1:2" x14ac:dyDescent="0.25">
      <c r="A24" s="4">
        <v>3</v>
      </c>
      <c r="B24" s="4">
        <f t="shared" si="0"/>
        <v>0.15418032980376928</v>
      </c>
    </row>
    <row r="25" spans="1:2" x14ac:dyDescent="0.25">
      <c r="A25" s="4">
        <v>3.2</v>
      </c>
      <c r="B25" s="4">
        <f t="shared" si="0"/>
        <v>0.14408337868861465</v>
      </c>
    </row>
    <row r="26" spans="1:2" x14ac:dyDescent="0.25">
      <c r="A26" s="4">
        <v>3.4</v>
      </c>
      <c r="B26" s="4">
        <f t="shared" si="0"/>
        <v>0.13438441500601528</v>
      </c>
    </row>
    <row r="27" spans="1:2" x14ac:dyDescent="0.25">
      <c r="A27" s="4">
        <v>3.6</v>
      </c>
      <c r="B27" s="4">
        <f t="shared" si="0"/>
        <v>0.12512130021769804</v>
      </c>
    </row>
    <row r="28" spans="1:2" x14ac:dyDescent="0.25">
      <c r="A28" s="4">
        <v>3.8</v>
      </c>
      <c r="B28" s="4">
        <f t="shared" si="0"/>
        <v>0.11631677395122887</v>
      </c>
    </row>
    <row r="29" spans="1:2" x14ac:dyDescent="0.25">
      <c r="A29" s="4">
        <v>4</v>
      </c>
      <c r="B29" s="4">
        <f t="shared" si="0"/>
        <v>0.10798193302637613</v>
      </c>
    </row>
    <row r="30" spans="1:2" x14ac:dyDescent="0.25">
      <c r="A30" s="4">
        <v>4.2</v>
      </c>
      <c r="B30" s="4">
        <f t="shared" si="0"/>
        <v>0.10011895293635344</v>
      </c>
    </row>
    <row r="31" spans="1:2" x14ac:dyDescent="0.25">
      <c r="A31" s="4">
        <v>4.4000000000000004</v>
      </c>
      <c r="B31" s="4">
        <f t="shared" si="0"/>
        <v>9.2723228307732788E-2</v>
      </c>
    </row>
    <row r="32" spans="1:2" x14ac:dyDescent="0.25">
      <c r="A32" s="4">
        <v>4.5999999999999996</v>
      </c>
      <c r="B32" s="4">
        <f t="shared" si="0"/>
        <v>8.5785062750858274E-2</v>
      </c>
    </row>
    <row r="33" spans="1:2" x14ac:dyDescent="0.25">
      <c r="A33" s="4">
        <v>4.8</v>
      </c>
      <c r="B33" s="4">
        <f t="shared" si="0"/>
        <v>7.9291005994298544E-2</v>
      </c>
    </row>
    <row r="34" spans="1:2" x14ac:dyDescent="0.25">
      <c r="A34" s="4">
        <v>5</v>
      </c>
      <c r="B34" s="4">
        <f t="shared" si="0"/>
        <v>7.3224912809632434E-2</v>
      </c>
    </row>
    <row r="35" spans="1:2" x14ac:dyDescent="0.25">
      <c r="A35" s="4">
        <v>5.2</v>
      </c>
      <c r="B35" s="4">
        <f t="shared" si="0"/>
        <v>6.7568781116241594E-2</v>
      </c>
    </row>
    <row r="36" spans="1:2" x14ac:dyDescent="0.25">
      <c r="A36" s="4">
        <v>5.4</v>
      </c>
      <c r="B36" s="4">
        <f t="shared" si="0"/>
        <v>6.2303413932254734E-2</v>
      </c>
    </row>
    <row r="37" spans="1:2" x14ac:dyDescent="0.25">
      <c r="A37" s="4">
        <v>5.6</v>
      </c>
      <c r="B37" s="4">
        <f t="shared" si="0"/>
        <v>5.7408940248076197E-2</v>
      </c>
    </row>
    <row r="38" spans="1:2" x14ac:dyDescent="0.25">
      <c r="A38" s="4">
        <v>5.8</v>
      </c>
      <c r="B38" s="4">
        <f t="shared" si="0"/>
        <v>5.2865222581634293E-2</v>
      </c>
    </row>
    <row r="39" spans="1:2" x14ac:dyDescent="0.25">
      <c r="A39" s="4">
        <v>6</v>
      </c>
      <c r="B39" s="4">
        <f t="shared" si="0"/>
        <v>4.865217332964146E-2</v>
      </c>
    </row>
    <row r="40" spans="1:2" x14ac:dyDescent="0.25">
      <c r="A40" s="4">
        <v>6.2</v>
      </c>
      <c r="B40" s="4">
        <f t="shared" si="0"/>
        <v>4.4749997631925054E-2</v>
      </c>
    </row>
    <row r="41" spans="1:2" x14ac:dyDescent="0.25">
      <c r="A41" s="4">
        <v>6.4</v>
      </c>
      <c r="B41" s="4">
        <f t="shared" si="0"/>
        <v>4.1139377010814139E-2</v>
      </c>
    </row>
    <row r="42" spans="1:2" x14ac:dyDescent="0.25">
      <c r="A42" s="4">
        <v>6.6</v>
      </c>
      <c r="B42" s="4">
        <f t="shared" si="0"/>
        <v>3.7801605311941343E-2</v>
      </c>
    </row>
    <row r="43" spans="1:2" x14ac:dyDescent="0.25">
      <c r="A43" s="4">
        <v>6.8</v>
      </c>
      <c r="B43" s="4">
        <f t="shared" si="0"/>
        <v>3.4718686292144856E-2</v>
      </c>
    </row>
    <row r="44" spans="1:2" x14ac:dyDescent="0.25">
      <c r="A44" s="4">
        <v>7</v>
      </c>
      <c r="B44" s="4">
        <f t="shared" si="0"/>
        <v>3.1873400451481217E-2</v>
      </c>
    </row>
    <row r="45" spans="1:2" x14ac:dyDescent="0.25">
      <c r="A45" s="4">
        <v>7.2</v>
      </c>
      <c r="B45" s="4">
        <f t="shared" si="0"/>
        <v>2.9249347296767682E-2</v>
      </c>
    </row>
    <row r="46" spans="1:2" x14ac:dyDescent="0.25">
      <c r="A46" s="4">
        <v>7.4</v>
      </c>
      <c r="B46" s="4">
        <f t="shared" si="0"/>
        <v>2.683096808263398E-2</v>
      </c>
    </row>
    <row r="47" spans="1:2" x14ac:dyDescent="0.25">
      <c r="A47" s="4">
        <v>7.6</v>
      </c>
      <c r="B47" s="4">
        <f t="shared" si="0"/>
        <v>2.4603553148116308E-2</v>
      </c>
    </row>
    <row r="48" spans="1:2" x14ac:dyDescent="0.25">
      <c r="A48" s="4">
        <v>7.8</v>
      </c>
      <c r="B48" s="4">
        <f t="shared" si="0"/>
        <v>2.2553237209896011E-2</v>
      </c>
    </row>
    <row r="49" spans="1:2" x14ac:dyDescent="0.25">
      <c r="A49" s="4">
        <v>8</v>
      </c>
      <c r="B49" s="4">
        <f t="shared" si="0"/>
        <v>2.0666985354092057E-2</v>
      </c>
    </row>
    <row r="50" spans="1:2" x14ac:dyDescent="0.25">
      <c r="A50" s="4">
        <v>8.1999999999999993</v>
      </c>
      <c r="B50" s="4">
        <f t="shared" si="0"/>
        <v>1.893257196080338E-2</v>
      </c>
    </row>
    <row r="51" spans="1:2" x14ac:dyDescent="0.25">
      <c r="A51" s="4">
        <v>8.4</v>
      </c>
      <c r="B51" s="4">
        <f t="shared" si="0"/>
        <v>1.7338554378507322E-2</v>
      </c>
    </row>
    <row r="52" spans="1:2" x14ac:dyDescent="0.25">
      <c r="A52" s="4">
        <v>8.6</v>
      </c>
      <c r="B52" s="4">
        <f t="shared" si="0"/>
        <v>1.5874242822284328E-2</v>
      </c>
    </row>
    <row r="53" spans="1:2" x14ac:dyDescent="0.25">
      <c r="A53" s="4">
        <v>8.8000000000000007</v>
      </c>
      <c r="B53" s="4">
        <f t="shared" si="0"/>
        <v>1.4529667687259924E-2</v>
      </c>
    </row>
    <row r="54" spans="1:2" x14ac:dyDescent="0.25">
      <c r="A54" s="4">
        <v>9</v>
      </c>
      <c r="B54" s="4">
        <f t="shared" si="0"/>
        <v>1.3295545235814022E-2</v>
      </c>
    </row>
    <row r="55" spans="1:2" x14ac:dyDescent="0.25">
      <c r="A55" s="4">
        <v>9.1999999999999993</v>
      </c>
      <c r="B55" s="4">
        <f t="shared" si="0"/>
        <v>1.2163242425220346E-2</v>
      </c>
    </row>
    <row r="56" spans="1:2" x14ac:dyDescent="0.25">
      <c r="A56" s="4">
        <v>9.4</v>
      </c>
      <c r="B56" s="4">
        <f t="shared" si="0"/>
        <v>1.1124741484293585E-2</v>
      </c>
    </row>
    <row r="57" spans="1:2" x14ac:dyDescent="0.25">
      <c r="A57" s="4">
        <v>9.6</v>
      </c>
      <c r="B57" s="4">
        <f t="shared" si="0"/>
        <v>1.0172604717481316E-2</v>
      </c>
    </row>
    <row r="58" spans="1:2" x14ac:dyDescent="0.25">
      <c r="A58" s="4">
        <v>9.8000000000000007</v>
      </c>
      <c r="B58" s="4">
        <f t="shared" si="0"/>
        <v>9.2999399078397514E-3</v>
      </c>
    </row>
    <row r="59" spans="1:2" x14ac:dyDescent="0.25">
      <c r="A59" s="4">
        <v>10</v>
      </c>
      <c r="B59" s="4">
        <f t="shared" si="0"/>
        <v>8.5003666025203414E-3</v>
      </c>
    </row>
    <row r="60" spans="1:2" x14ac:dyDescent="0.25">
      <c r="A60" s="4">
        <v>10.199999999999999</v>
      </c>
      <c r="B60" s="4">
        <f t="shared" si="0"/>
        <v>7.7679834925013843E-3</v>
      </c>
    </row>
    <row r="61" spans="1:2" x14ac:dyDescent="0.25">
      <c r="A61" s="4">
        <v>10.4</v>
      </c>
      <c r="B61" s="4">
        <f t="shared" si="0"/>
        <v>7.0973370396237023E-3</v>
      </c>
    </row>
    <row r="62" spans="1:2" x14ac:dyDescent="0.25">
      <c r="A62" s="4">
        <v>10.6</v>
      </c>
      <c r="B62" s="4">
        <f t="shared" si="0"/>
        <v>6.4833914562890411E-3</v>
      </c>
    </row>
    <row r="63" spans="1:2" x14ac:dyDescent="0.25">
      <c r="A63" s="4">
        <v>10.8</v>
      </c>
      <c r="B63" s="4">
        <f t="shared" si="0"/>
        <v>5.9215001045922746E-3</v>
      </c>
    </row>
    <row r="64" spans="1:2" x14ac:dyDescent="0.25">
      <c r="A64" s="4">
        <v>11</v>
      </c>
      <c r="B64" s="4">
        <f t="shared" si="0"/>
        <v>5.4073783506338371E-3</v>
      </c>
    </row>
    <row r="65" spans="1:2" x14ac:dyDescent="0.25">
      <c r="A65" s="4">
        <v>11.2</v>
      </c>
      <c r="B65" s="4">
        <f t="shared" si="0"/>
        <v>4.9370778850046284E-3</v>
      </c>
    </row>
    <row r="66" spans="1:2" x14ac:dyDescent="0.25">
      <c r="A66" s="4">
        <v>11.4</v>
      </c>
      <c r="B66" s="4">
        <f t="shared" si="0"/>
        <v>4.5069625008756862E-3</v>
      </c>
    </row>
    <row r="67" spans="1:2" x14ac:dyDescent="0.25">
      <c r="A67" s="4">
        <v>11.6</v>
      </c>
      <c r="B67" s="4">
        <f t="shared" si="0"/>
        <v>4.1136853058587981E-3</v>
      </c>
    </row>
    <row r="68" spans="1:2" x14ac:dyDescent="0.25">
      <c r="A68" s="4">
        <v>11.8</v>
      </c>
      <c r="B68" s="4">
        <f t="shared" si="0"/>
        <v>3.7541673320812302E-3</v>
      </c>
    </row>
    <row r="69" spans="1:2" x14ac:dyDescent="0.25">
      <c r="A69" s="4">
        <v>12</v>
      </c>
      <c r="B69" s="4">
        <f t="shared" si="0"/>
        <v>3.4255775001102605E-3</v>
      </c>
    </row>
    <row r="70" spans="1:2" x14ac:dyDescent="0.25">
      <c r="A70" s="4">
        <v>12.2</v>
      </c>
      <c r="B70" s="4">
        <f t="shared" si="0"/>
        <v>3.1253138859463014E-3</v>
      </c>
    </row>
    <row r="71" spans="1:2" x14ac:dyDescent="0.25">
      <c r="A71" s="4">
        <v>12.4</v>
      </c>
      <c r="B71" s="4">
        <f t="shared" si="0"/>
        <v>2.8509862358397889E-3</v>
      </c>
    </row>
    <row r="72" spans="1:2" x14ac:dyDescent="0.25">
      <c r="A72" s="4">
        <v>12.6</v>
      </c>
      <c r="B72" s="4">
        <f t="shared" si="0"/>
        <v>2.6003996708101949E-3</v>
      </c>
    </row>
    <row r="73" spans="1:2" x14ac:dyDescent="0.25">
      <c r="A73" s="4">
        <v>12.8</v>
      </c>
      <c r="B73" s="4">
        <f t="shared" si="0"/>
        <v>2.3715395211509225E-3</v>
      </c>
    </row>
    <row r="74" spans="1:2" x14ac:dyDescent="0.25">
      <c r="A74" s="4">
        <v>13</v>
      </c>
      <c r="B74" s="4">
        <f t="shared" si="0"/>
        <v>2.1625572306371672E-3</v>
      </c>
    </row>
    <row r="75" spans="1:2" x14ac:dyDescent="0.25">
      <c r="A75" s="4">
        <v>13.2</v>
      </c>
      <c r="B75" s="4">
        <f t="shared" ref="B75:B109" si="1">2^(-C$3/2)*A75^(C$3/2-1)*EXP(-A75/2)/EXP(GAMMALN(C$3/2))</f>
        <v>1.971757270403138E-3</v>
      </c>
    </row>
    <row r="76" spans="1:2" x14ac:dyDescent="0.25">
      <c r="A76" s="4">
        <v>13.4</v>
      </c>
      <c r="B76" s="4">
        <f t="shared" si="1"/>
        <v>1.7975850033453216E-3</v>
      </c>
    </row>
    <row r="77" spans="1:2" x14ac:dyDescent="0.25">
      <c r="A77" s="4">
        <v>13.6</v>
      </c>
      <c r="B77" s="4">
        <f t="shared" si="1"/>
        <v>1.638615441293503E-3</v>
      </c>
    </row>
    <row r="78" spans="1:2" x14ac:dyDescent="0.25">
      <c r="A78" s="4">
        <v>13.8</v>
      </c>
      <c r="B78" s="4">
        <f t="shared" si="1"/>
        <v>1.4935428389511974E-3</v>
      </c>
    </row>
    <row r="79" spans="1:2" x14ac:dyDescent="0.25">
      <c r="A79" s="4">
        <v>14</v>
      </c>
      <c r="B79" s="4">
        <f t="shared" si="1"/>
        <v>1.3611710706428011E-3</v>
      </c>
    </row>
    <row r="80" spans="1:2" x14ac:dyDescent="0.25">
      <c r="A80" s="4">
        <v>14.2</v>
      </c>
      <c r="B80" s="4">
        <f t="shared" si="1"/>
        <v>1.2404047381347591E-3</v>
      </c>
    </row>
    <row r="81" spans="1:2" x14ac:dyDescent="0.25">
      <c r="A81" s="4">
        <v>14.4</v>
      </c>
      <c r="B81" s="4">
        <f t="shared" si="1"/>
        <v>1.1302409601563462E-3</v>
      </c>
    </row>
    <row r="82" spans="1:2" x14ac:dyDescent="0.25">
      <c r="A82" s="4">
        <v>14.6</v>
      </c>
      <c r="B82" s="4">
        <f t="shared" si="1"/>
        <v>1.0297617966781936E-3</v>
      </c>
    </row>
    <row r="83" spans="1:2" x14ac:dyDescent="0.25">
      <c r="A83" s="4">
        <v>14.8</v>
      </c>
      <c r="B83" s="4">
        <f t="shared" si="1"/>
        <v>9.381272634703062E-4</v>
      </c>
    </row>
    <row r="84" spans="1:2" x14ac:dyDescent="0.25">
      <c r="A84" s="4">
        <v>15</v>
      </c>
      <c r="B84" s="4">
        <f t="shared" si="1"/>
        <v>8.5456889492141149E-4</v>
      </c>
    </row>
    <row r="85" spans="1:2" x14ac:dyDescent="0.25">
      <c r="A85" s="4">
        <v>15.2</v>
      </c>
      <c r="B85" s="4">
        <f t="shared" si="1"/>
        <v>7.7838381553061234E-4</v>
      </c>
    </row>
    <row r="86" spans="1:2" x14ac:dyDescent="0.25">
      <c r="A86" s="4">
        <v>15.4</v>
      </c>
      <c r="B86" s="4">
        <f t="shared" si="1"/>
        <v>7.0892928285949349E-4</v>
      </c>
    </row>
    <row r="87" spans="1:2" x14ac:dyDescent="0.25">
      <c r="A87" s="4">
        <v>15.6</v>
      </c>
      <c r="B87" s="4">
        <f t="shared" si="1"/>
        <v>6.456176670415738E-4</v>
      </c>
    </row>
    <row r="88" spans="1:2" x14ac:dyDescent="0.25">
      <c r="A88" s="4">
        <v>15.8</v>
      </c>
      <c r="B88" s="4">
        <f t="shared" si="1"/>
        <v>5.8791183417446723E-4</v>
      </c>
    </row>
    <row r="89" spans="1:2" x14ac:dyDescent="0.25">
      <c r="A89" s="4">
        <v>16</v>
      </c>
      <c r="B89" s="4">
        <f t="shared" si="1"/>
        <v>5.3532090305954147E-4</v>
      </c>
    </row>
    <row r="90" spans="1:2" x14ac:dyDescent="0.25">
      <c r="A90" s="4">
        <v>16.2</v>
      </c>
      <c r="B90" s="4">
        <f t="shared" si="1"/>
        <v>4.8739634679845895E-4</v>
      </c>
    </row>
    <row r="91" spans="1:2" x14ac:dyDescent="0.25">
      <c r="A91" s="4">
        <v>16.399999999999999</v>
      </c>
      <c r="B91" s="4">
        <f t="shared" si="1"/>
        <v>4.4372841270221751E-4</v>
      </c>
    </row>
    <row r="92" spans="1:2" x14ac:dyDescent="0.25">
      <c r="A92" s="4">
        <v>16.600000000000001</v>
      </c>
      <c r="B92" s="4">
        <f t="shared" si="1"/>
        <v>4.0394283581441791E-4</v>
      </c>
    </row>
    <row r="93" spans="1:2" x14ac:dyDescent="0.25">
      <c r="A93" s="4">
        <v>16.8</v>
      </c>
      <c r="B93" s="4">
        <f t="shared" si="1"/>
        <v>3.6769782309631609E-4</v>
      </c>
    </row>
    <row r="94" spans="1:2" x14ac:dyDescent="0.25">
      <c r="A94" s="4">
        <v>17</v>
      </c>
      <c r="B94" s="4">
        <f t="shared" si="1"/>
        <v>3.3468128696766348E-4</v>
      </c>
    </row>
    <row r="95" spans="1:2" x14ac:dyDescent="0.25">
      <c r="A95" s="4">
        <v>17.2</v>
      </c>
      <c r="B95" s="4">
        <f t="shared" si="1"/>
        <v>3.0460830844634208E-4</v>
      </c>
    </row>
    <row r="96" spans="1:2" x14ac:dyDescent="0.25">
      <c r="A96" s="4">
        <v>17.399999999999999</v>
      </c>
      <c r="B96" s="4">
        <f t="shared" si="1"/>
        <v>2.7721881158387034E-4</v>
      </c>
    </row>
    <row r="97" spans="1:2" x14ac:dyDescent="0.25">
      <c r="A97" s="4">
        <v>17.600000000000001</v>
      </c>
      <c r="B97" s="4">
        <f t="shared" si="1"/>
        <v>2.5227543225619134E-4</v>
      </c>
    </row>
    <row r="98" spans="1:2" x14ac:dyDescent="0.25">
      <c r="A98" s="4">
        <v>17.8</v>
      </c>
      <c r="B98" s="4">
        <f t="shared" si="1"/>
        <v>2.2956156564321036E-4</v>
      </c>
    </row>
    <row r="99" spans="1:2" x14ac:dyDescent="0.25">
      <c r="A99" s="4">
        <v>18</v>
      </c>
      <c r="B99" s="4">
        <f t="shared" si="1"/>
        <v>2.0887957792012178E-4</v>
      </c>
    </row>
    <row r="100" spans="1:2" x14ac:dyDescent="0.25">
      <c r="A100" s="4">
        <v>18.2</v>
      </c>
      <c r="B100" s="4">
        <f t="shared" si="1"/>
        <v>1.9004916879262259E-4</v>
      </c>
    </row>
    <row r="101" spans="1:2" x14ac:dyDescent="0.25">
      <c r="A101" s="4">
        <v>18.399999999999999</v>
      </c>
      <c r="B101" s="4">
        <f t="shared" si="1"/>
        <v>1.7290587254065436E-4</v>
      </c>
    </row>
    <row r="102" spans="1:2" x14ac:dyDescent="0.25">
      <c r="A102" s="4">
        <v>18.600000000000001</v>
      </c>
      <c r="B102" s="4">
        <f t="shared" si="1"/>
        <v>1.5729968619545607E-4</v>
      </c>
    </row>
    <row r="103" spans="1:2" x14ac:dyDescent="0.25">
      <c r="A103" s="4">
        <v>18.8</v>
      </c>
      <c r="B103" s="4">
        <f t="shared" si="1"/>
        <v>1.430938143664714E-4</v>
      </c>
    </row>
    <row r="104" spans="1:2" x14ac:dyDescent="0.25">
      <c r="A104" s="4">
        <v>19</v>
      </c>
      <c r="B104" s="4">
        <f t="shared" si="1"/>
        <v>1.3016352106201892E-4</v>
      </c>
    </row>
    <row r="105" spans="1:2" x14ac:dyDescent="0.25">
      <c r="A105" s="4">
        <v>19.2</v>
      </c>
      <c r="B105" s="4">
        <f t="shared" si="1"/>
        <v>1.1839507961450704E-4</v>
      </c>
    </row>
    <row r="106" spans="1:2" x14ac:dyDescent="0.25">
      <c r="A106" s="4">
        <v>19.399999999999999</v>
      </c>
      <c r="B106" s="4">
        <f t="shared" si="1"/>
        <v>1.0768481253109763E-4</v>
      </c>
    </row>
    <row r="107" spans="1:2" x14ac:dyDescent="0.25">
      <c r="A107" s="4">
        <v>19.600000000000001</v>
      </c>
      <c r="B107" s="4">
        <f t="shared" si="1"/>
        <v>9.7938213747752215E-5</v>
      </c>
    </row>
    <row r="108" spans="1:2" x14ac:dyDescent="0.25">
      <c r="A108" s="4">
        <v>19.8</v>
      </c>
      <c r="B108" s="4">
        <f t="shared" si="1"/>
        <v>8.9069146372002176E-5</v>
      </c>
    </row>
    <row r="109" spans="1:2" x14ac:dyDescent="0.25">
      <c r="A109" s="4">
        <v>20</v>
      </c>
      <c r="B109" s="4">
        <f t="shared" si="1"/>
        <v>8.0999109560891177E-5</v>
      </c>
    </row>
    <row r="110" spans="1:2" x14ac:dyDescent="0.25">
      <c r="A110" s="4"/>
      <c r="B110" s="4"/>
    </row>
    <row r="111" spans="1:2" x14ac:dyDescent="0.25">
      <c r="A111" s="4"/>
      <c r="B111" s="4"/>
    </row>
  </sheetData>
  <pageMargins left="0.7" right="0.7" top="0.75" bottom="0.75" header="0.3" footer="0.3"/>
  <drawing r:id="rId1"/>
  <legacyDrawing r:id="rId2"/>
  <controls>
    <mc:AlternateContent xmlns:mc="http://schemas.openxmlformats.org/markup-compatibility/2006">
      <mc:Choice Requires="x14">
        <control shapeId="2052" r:id="rId3" name="ScrollBar2">
          <controlPr defaultSize="0" autoLine="0" linkedCell="B5" r:id="rId4">
            <anchor moveWithCells="1">
              <from>
                <xdr:col>0</xdr:col>
                <xdr:colOff>590550</xdr:colOff>
                <xdr:row>4</xdr:row>
                <xdr:rowOff>0</xdr:rowOff>
              </from>
              <to>
                <xdr:col>1</xdr:col>
                <xdr:colOff>628650</xdr:colOff>
                <xdr:row>5</xdr:row>
                <xdr:rowOff>9525</xdr:rowOff>
              </to>
            </anchor>
          </controlPr>
        </control>
      </mc:Choice>
      <mc:Fallback>
        <control shapeId="2052" r:id="rId3" name="ScrollBar2"/>
      </mc:Fallback>
    </mc:AlternateContent>
    <mc:AlternateContent xmlns:mc="http://schemas.openxmlformats.org/markup-compatibility/2006">
      <mc:Choice Requires="x14">
        <control shapeId="2050" r:id="rId5" name="ScrollBar1">
          <controlPr defaultSize="0" autoLine="0" linkedCell="C3" r:id="rId6">
            <anchor moveWithCells="1">
              <from>
                <xdr:col>1</xdr:col>
                <xdr:colOff>0</xdr:colOff>
                <xdr:row>2</xdr:row>
                <xdr:rowOff>0</xdr:rowOff>
              </from>
              <to>
                <xdr:col>1</xdr:col>
                <xdr:colOff>619125</xdr:colOff>
                <xdr:row>2</xdr:row>
                <xdr:rowOff>190500</xdr:rowOff>
              </to>
            </anchor>
          </controlPr>
        </control>
      </mc:Choice>
      <mc:Fallback>
        <control shapeId="2050" r:id="rId5" name="ScrollBar1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>
    <tabColor rgb="FF00B0F0"/>
  </sheetPr>
  <dimension ref="A1:D110"/>
  <sheetViews>
    <sheetView tabSelected="1" zoomScale="150" zoomScaleNormal="150" workbookViewId="0">
      <selection activeCell="D17" sqref="D17"/>
    </sheetView>
  </sheetViews>
  <sheetFormatPr defaultRowHeight="15" x14ac:dyDescent="0.25"/>
  <sheetData>
    <row r="1" spans="1:4" x14ac:dyDescent="0.25">
      <c r="A1" t="s">
        <v>8</v>
      </c>
    </row>
    <row r="2" spans="1:4" ht="15.75" thickBot="1" x14ac:dyDescent="0.3"/>
    <row r="3" spans="1:4" ht="15.75" thickBot="1" x14ac:dyDescent="0.3">
      <c r="A3" t="s">
        <v>9</v>
      </c>
      <c r="D3" s="1">
        <v>10</v>
      </c>
    </row>
    <row r="4" spans="1:4" ht="15.75" thickBot="1" x14ac:dyDescent="0.3">
      <c r="A4" t="s">
        <v>10</v>
      </c>
      <c r="D4" s="1">
        <v>10</v>
      </c>
    </row>
    <row r="5" spans="1:4" ht="15.75" thickBot="1" x14ac:dyDescent="0.3"/>
    <row r="6" spans="1:4" ht="15.75" thickBot="1" x14ac:dyDescent="0.3">
      <c r="A6" t="s">
        <v>3</v>
      </c>
      <c r="B6">
        <v>30</v>
      </c>
      <c r="D6" s="1">
        <f>B6/10</f>
        <v>3</v>
      </c>
    </row>
    <row r="7" spans="1:4" ht="15.75" thickBot="1" x14ac:dyDescent="0.3">
      <c r="A7" t="s">
        <v>7</v>
      </c>
      <c r="D7" s="7">
        <f>FDIST(D6,D3,D4)</f>
        <v>4.8927307128906264E-2</v>
      </c>
    </row>
    <row r="9" spans="1:4" x14ac:dyDescent="0.25">
      <c r="A9" s="4">
        <v>0</v>
      </c>
      <c r="B9" s="4">
        <f>FDIST(A9,D$3,D$4)</f>
        <v>1</v>
      </c>
      <c r="C9" s="4">
        <v>0</v>
      </c>
    </row>
    <row r="10" spans="1:4" x14ac:dyDescent="0.25">
      <c r="A10" s="4">
        <v>0.1</v>
      </c>
      <c r="B10" s="4">
        <f t="shared" ref="B10:B73" si="0">FDIST(A10,D$3,D$4)</f>
        <v>0.99942844745659798</v>
      </c>
      <c r="C10" s="4">
        <f>(B9-B11)/0.2</f>
        <v>4.4750308006909489E-2</v>
      </c>
    </row>
    <row r="11" spans="1:4" x14ac:dyDescent="0.25">
      <c r="A11" s="4">
        <v>0.2</v>
      </c>
      <c r="B11" s="4">
        <f t="shared" si="0"/>
        <v>0.9910499383986181</v>
      </c>
      <c r="C11" s="4">
        <f t="shared" ref="C11:C74" si="1">(B10-B12)/0.2</f>
        <v>0.17437803115604833</v>
      </c>
    </row>
    <row r="12" spans="1:4" x14ac:dyDescent="0.25">
      <c r="A12" s="4">
        <v>0.3</v>
      </c>
      <c r="B12" s="4">
        <f t="shared" si="0"/>
        <v>0.96455284122538831</v>
      </c>
      <c r="C12" s="4">
        <f t="shared" si="1"/>
        <v>0.366518008106691</v>
      </c>
    </row>
    <row r="13" spans="1:4" x14ac:dyDescent="0.25">
      <c r="A13" s="4">
        <v>0.4</v>
      </c>
      <c r="B13" s="4">
        <f t="shared" si="0"/>
        <v>0.9177463367772799</v>
      </c>
      <c r="C13" s="4">
        <f t="shared" si="1"/>
        <v>0.54699323625446272</v>
      </c>
    </row>
    <row r="14" spans="1:4" x14ac:dyDescent="0.25">
      <c r="A14" s="4">
        <v>0.5</v>
      </c>
      <c r="B14" s="4">
        <f t="shared" si="0"/>
        <v>0.85515419397449577</v>
      </c>
      <c r="C14" s="4">
        <f t="shared" si="1"/>
        <v>0.67182176569735075</v>
      </c>
    </row>
    <row r="15" spans="1:4" x14ac:dyDescent="0.25">
      <c r="A15" s="4">
        <v>0.6</v>
      </c>
      <c r="B15" s="4">
        <f t="shared" si="0"/>
        <v>0.78338198363780975</v>
      </c>
      <c r="C15" s="4">
        <f t="shared" si="1"/>
        <v>0.7338996386101676</v>
      </c>
    </row>
    <row r="16" spans="1:4" x14ac:dyDescent="0.25">
      <c r="A16" s="4">
        <v>0.7</v>
      </c>
      <c r="B16" s="4">
        <f t="shared" si="0"/>
        <v>0.70837426625246225</v>
      </c>
      <c r="C16" s="4">
        <f t="shared" si="1"/>
        <v>0.7444444448929266</v>
      </c>
    </row>
    <row r="17" spans="1:3" x14ac:dyDescent="0.25">
      <c r="A17" s="4">
        <v>0.8</v>
      </c>
      <c r="B17" s="4">
        <f t="shared" si="0"/>
        <v>0.63449309465922443</v>
      </c>
      <c r="C17" s="4">
        <f t="shared" si="1"/>
        <v>0.71925675292843938</v>
      </c>
    </row>
    <row r="18" spans="1:3" x14ac:dyDescent="0.25">
      <c r="A18" s="4">
        <v>0.9</v>
      </c>
      <c r="B18" s="4">
        <f t="shared" si="0"/>
        <v>0.56452291566677437</v>
      </c>
      <c r="C18" s="4">
        <f t="shared" si="1"/>
        <v>0.67246547329612216</v>
      </c>
    </row>
    <row r="19" spans="1:3" x14ac:dyDescent="0.25">
      <c r="A19" s="4">
        <v>1</v>
      </c>
      <c r="B19" s="4">
        <f t="shared" si="0"/>
        <v>0.5</v>
      </c>
      <c r="C19" s="4">
        <f t="shared" si="1"/>
        <v>0.61469936310359929</v>
      </c>
    </row>
    <row r="20" spans="1:3" x14ac:dyDescent="0.25">
      <c r="A20" s="4">
        <v>1.1000000000000001</v>
      </c>
      <c r="B20" s="4">
        <f t="shared" si="0"/>
        <v>0.4415830430460545</v>
      </c>
      <c r="C20" s="4">
        <f t="shared" si="1"/>
        <v>0.55318650938639469</v>
      </c>
    </row>
    <row r="21" spans="1:3" x14ac:dyDescent="0.25">
      <c r="A21" s="4">
        <v>1.2</v>
      </c>
      <c r="B21" s="4">
        <f t="shared" si="0"/>
        <v>0.38936269812272106</v>
      </c>
      <c r="C21" s="4">
        <f t="shared" si="1"/>
        <v>0.49246762097121644</v>
      </c>
    </row>
    <row r="22" spans="1:3" x14ac:dyDescent="0.25">
      <c r="A22" s="4">
        <v>1.3</v>
      </c>
      <c r="B22" s="4">
        <f t="shared" si="0"/>
        <v>0.34308951885181121</v>
      </c>
      <c r="C22" s="4">
        <f t="shared" si="1"/>
        <v>0.43516362998015812</v>
      </c>
    </row>
    <row r="23" spans="1:3" x14ac:dyDescent="0.25">
      <c r="A23" s="4">
        <v>1.4</v>
      </c>
      <c r="B23" s="4">
        <f t="shared" si="0"/>
        <v>0.30232997212668944</v>
      </c>
      <c r="C23" s="4">
        <f t="shared" si="1"/>
        <v>0.38260919425905565</v>
      </c>
    </row>
    <row r="24" spans="1:3" x14ac:dyDescent="0.25">
      <c r="A24" s="4">
        <v>1.5</v>
      </c>
      <c r="B24" s="4">
        <f t="shared" si="0"/>
        <v>0.26656768000000008</v>
      </c>
      <c r="C24" s="4">
        <f t="shared" si="1"/>
        <v>0.33531987217959314</v>
      </c>
    </row>
    <row r="25" spans="1:3" x14ac:dyDescent="0.25">
      <c r="A25" s="4">
        <v>1.6</v>
      </c>
      <c r="B25" s="4">
        <f t="shared" si="0"/>
        <v>0.23526599769077081</v>
      </c>
      <c r="C25" s="4">
        <f t="shared" si="1"/>
        <v>0.29331552777833364</v>
      </c>
    </row>
    <row r="26" spans="1:3" x14ac:dyDescent="0.25">
      <c r="A26" s="4">
        <v>1.7</v>
      </c>
      <c r="B26" s="4">
        <f t="shared" si="0"/>
        <v>0.20790457444433336</v>
      </c>
      <c r="C26" s="4">
        <f t="shared" si="1"/>
        <v>0.25633485467777078</v>
      </c>
    </row>
    <row r="27" spans="1:3" x14ac:dyDescent="0.25">
      <c r="A27" s="4">
        <v>1.8</v>
      </c>
      <c r="B27" s="4">
        <f t="shared" si="0"/>
        <v>0.18399902675521665</v>
      </c>
      <c r="C27" s="4">
        <f t="shared" si="1"/>
        <v>0.22397286537124694</v>
      </c>
    </row>
    <row r="28" spans="1:3" x14ac:dyDescent="0.25">
      <c r="A28" s="4">
        <v>1.9</v>
      </c>
      <c r="B28" s="4">
        <f t="shared" si="0"/>
        <v>0.16311000137008397</v>
      </c>
      <c r="C28" s="4">
        <f t="shared" si="1"/>
        <v>0.19576610364856181</v>
      </c>
    </row>
    <row r="29" spans="1:3" x14ac:dyDescent="0.25">
      <c r="A29" s="4">
        <v>2</v>
      </c>
      <c r="B29" s="4">
        <f t="shared" si="0"/>
        <v>0.14484580602550429</v>
      </c>
      <c r="C29" s="4">
        <f t="shared" si="1"/>
        <v>0.17124340910561836</v>
      </c>
    </row>
    <row r="30" spans="1:3" x14ac:dyDescent="0.25">
      <c r="A30" s="4">
        <v>2.1</v>
      </c>
      <c r="B30" s="4">
        <f t="shared" si="0"/>
        <v>0.1288613195489603</v>
      </c>
      <c r="C30" s="4">
        <f t="shared" si="1"/>
        <v>0.14995452129200648</v>
      </c>
    </row>
    <row r="31" spans="1:3" x14ac:dyDescent="0.25">
      <c r="A31" s="4">
        <v>2.2000000000000002</v>
      </c>
      <c r="B31" s="4">
        <f t="shared" si="0"/>
        <v>0.11485490176710299</v>
      </c>
      <c r="C31" s="4">
        <f t="shared" si="1"/>
        <v>0.13148475404185642</v>
      </c>
    </row>
    <row r="32" spans="1:3" x14ac:dyDescent="0.25">
      <c r="A32" s="4">
        <v>2.2999999999999998</v>
      </c>
      <c r="B32" s="4">
        <f t="shared" si="0"/>
        <v>0.10256436874058901</v>
      </c>
      <c r="C32" s="4">
        <f t="shared" si="1"/>
        <v>0.11546113994635683</v>
      </c>
    </row>
    <row r="33" spans="1:3" x14ac:dyDescent="0.25">
      <c r="A33" s="4">
        <v>2.4</v>
      </c>
      <c r="B33" s="4">
        <f t="shared" si="0"/>
        <v>9.1762673777831621E-2</v>
      </c>
      <c r="C33" s="4">
        <f t="shared" si="1"/>
        <v>0.1015535275893447</v>
      </c>
    </row>
    <row r="34" spans="1:3" x14ac:dyDescent="0.25">
      <c r="A34" s="4">
        <v>2.5</v>
      </c>
      <c r="B34" s="4">
        <f t="shared" si="0"/>
        <v>8.2253663222720069E-2</v>
      </c>
      <c r="C34" s="4">
        <f t="shared" si="1"/>
        <v>8.9472841081850926E-2</v>
      </c>
    </row>
    <row r="35" spans="1:3" x14ac:dyDescent="0.25">
      <c r="A35" s="4">
        <v>2.6</v>
      </c>
      <c r="B35" s="4">
        <f t="shared" si="0"/>
        <v>7.3868105561461436E-2</v>
      </c>
      <c r="C35" s="4">
        <f t="shared" si="1"/>
        <v>7.8967878553315302E-2</v>
      </c>
    </row>
    <row r="36" spans="1:3" x14ac:dyDescent="0.25">
      <c r="A36" s="4">
        <v>2.7</v>
      </c>
      <c r="B36" s="4">
        <f t="shared" si="0"/>
        <v>6.6460087512057009E-2</v>
      </c>
      <c r="C36" s="4">
        <f t="shared" si="1"/>
        <v>6.9821488066307419E-2</v>
      </c>
    </row>
    <row r="37" spans="1:3" x14ac:dyDescent="0.25">
      <c r="A37" s="4">
        <v>2.8</v>
      </c>
      <c r="B37" s="4">
        <f t="shared" si="0"/>
        <v>5.9903807948199952E-2</v>
      </c>
      <c r="C37" s="4">
        <f t="shared" si="1"/>
        <v>6.1846615728842549E-2</v>
      </c>
    </row>
    <row r="38" spans="1:3" x14ac:dyDescent="0.25">
      <c r="A38" s="4">
        <v>2.9</v>
      </c>
      <c r="B38" s="4">
        <f t="shared" si="0"/>
        <v>5.4090764366288499E-2</v>
      </c>
      <c r="C38" s="4">
        <f t="shared" si="1"/>
        <v>5.4882504096468443E-2</v>
      </c>
    </row>
    <row r="39" spans="1:3" x14ac:dyDescent="0.25">
      <c r="A39" s="4">
        <v>3</v>
      </c>
      <c r="B39" s="4">
        <f t="shared" si="0"/>
        <v>4.8927307128906264E-2</v>
      </c>
      <c r="C39" s="4">
        <f t="shared" si="1"/>
        <v>4.8791184476891618E-2</v>
      </c>
    </row>
    <row r="40" spans="1:3" x14ac:dyDescent="0.25">
      <c r="A40" s="4">
        <v>3.1</v>
      </c>
      <c r="B40" s="4">
        <f t="shared" si="0"/>
        <v>4.4332527470910175E-2</v>
      </c>
      <c r="C40" s="4">
        <f t="shared" si="1"/>
        <v>4.3454325021411722E-2</v>
      </c>
    </row>
    <row r="41" spans="1:3" x14ac:dyDescent="0.25">
      <c r="A41" s="4">
        <v>3.2</v>
      </c>
      <c r="B41" s="4">
        <f t="shared" si="0"/>
        <v>4.023644212462392E-2</v>
      </c>
      <c r="C41" s="4">
        <f t="shared" si="1"/>
        <v>3.877044829954969E-2</v>
      </c>
    </row>
    <row r="42" spans="1:3" x14ac:dyDescent="0.25">
      <c r="A42" s="4">
        <v>3.3</v>
      </c>
      <c r="B42" s="4">
        <f t="shared" si="0"/>
        <v>3.6578437811000238E-2</v>
      </c>
      <c r="C42" s="4">
        <f t="shared" si="1"/>
        <v>3.4652504955896592E-2</v>
      </c>
    </row>
    <row r="43" spans="1:3" x14ac:dyDescent="0.25">
      <c r="A43" s="4">
        <v>3.4</v>
      </c>
      <c r="B43" s="4">
        <f t="shared" si="0"/>
        <v>3.3305941133444601E-2</v>
      </c>
      <c r="C43" s="4">
        <f t="shared" si="1"/>
        <v>3.102577602179692E-2</v>
      </c>
    </row>
    <row r="44" spans="1:3" x14ac:dyDescent="0.25">
      <c r="A44" s="4">
        <v>3.5</v>
      </c>
      <c r="B44" s="4">
        <f t="shared" si="0"/>
        <v>3.0373282606640854E-2</v>
      </c>
      <c r="C44" s="4">
        <f t="shared" si="1"/>
        <v>2.7826070367327552E-2</v>
      </c>
    </row>
    <row r="45" spans="1:3" x14ac:dyDescent="0.25">
      <c r="A45" s="4">
        <v>3.6</v>
      </c>
      <c r="B45" s="4">
        <f t="shared" si="0"/>
        <v>2.7740727059979091E-2</v>
      </c>
      <c r="C45" s="4">
        <f t="shared" si="1"/>
        <v>2.4998182373415865E-2</v>
      </c>
    </row>
    <row r="46" spans="1:3" x14ac:dyDescent="0.25">
      <c r="A46" s="4">
        <v>3.7</v>
      </c>
      <c r="B46" s="4">
        <f t="shared" si="0"/>
        <v>2.5373646131957681E-2</v>
      </c>
      <c r="C46" s="4">
        <f t="shared" si="1"/>
        <v>2.249457613278846E-2</v>
      </c>
    </row>
    <row r="47" spans="1:3" x14ac:dyDescent="0.25">
      <c r="A47" s="4">
        <v>3.8</v>
      </c>
      <c r="B47" s="4">
        <f t="shared" si="0"/>
        <v>2.3241811833421399E-2</v>
      </c>
      <c r="C47" s="4">
        <f t="shared" si="1"/>
        <v>2.027426508327039E-2</v>
      </c>
    </row>
    <row r="48" spans="1:3" x14ac:dyDescent="0.25">
      <c r="A48" s="4">
        <v>3.9</v>
      </c>
      <c r="B48" s="4">
        <f t="shared" si="0"/>
        <v>2.1318793115303603E-2</v>
      </c>
      <c r="C48" s="4">
        <f t="shared" si="1"/>
        <v>1.8301859167107002E-2</v>
      </c>
    </row>
    <row r="49" spans="1:3" x14ac:dyDescent="0.25">
      <c r="A49" s="4">
        <v>4</v>
      </c>
      <c r="B49" s="4">
        <f t="shared" si="0"/>
        <v>1.9581439999999999E-2</v>
      </c>
      <c r="C49" s="4">
        <f t="shared" si="1"/>
        <v>1.6546754940728499E-2</v>
      </c>
    </row>
    <row r="50" spans="1:3" x14ac:dyDescent="0.25">
      <c r="A50" s="4">
        <v>4.0999999999999996</v>
      </c>
      <c r="B50" s="4">
        <f t="shared" si="0"/>
        <v>1.8009442127157903E-2</v>
      </c>
      <c r="C50" s="4">
        <f t="shared" si="1"/>
        <v>1.4982447274735321E-2</v>
      </c>
    </row>
    <row r="51" spans="1:3" x14ac:dyDescent="0.25">
      <c r="A51" s="4">
        <v>4.2</v>
      </c>
      <c r="B51" s="4">
        <f t="shared" si="0"/>
        <v>1.6584950545052934E-2</v>
      </c>
      <c r="C51" s="4">
        <f t="shared" si="1"/>
        <v>1.358594425088267E-2</v>
      </c>
    </row>
    <row r="52" spans="1:3" x14ac:dyDescent="0.25">
      <c r="A52" s="4">
        <v>4.3</v>
      </c>
      <c r="B52" s="4">
        <f t="shared" si="0"/>
        <v>1.5292253276981369E-2</v>
      </c>
      <c r="C52" s="4">
        <f t="shared" si="1"/>
        <v>1.2337269523492057E-2</v>
      </c>
    </row>
    <row r="53" spans="1:3" x14ac:dyDescent="0.25">
      <c r="A53" s="4">
        <v>4.4000000000000004</v>
      </c>
      <c r="B53" s="4">
        <f t="shared" si="0"/>
        <v>1.4117496640354523E-2</v>
      </c>
      <c r="C53" s="4">
        <f t="shared" si="1"/>
        <v>1.1219038753148974E-2</v>
      </c>
    </row>
    <row r="54" spans="1:3" x14ac:dyDescent="0.25">
      <c r="A54" s="4">
        <v>4.5</v>
      </c>
      <c r="B54" s="4">
        <f t="shared" si="0"/>
        <v>1.3048445526351574E-2</v>
      </c>
      <c r="C54" s="4">
        <f t="shared" si="1"/>
        <v>1.0216098751827914E-2</v>
      </c>
    </row>
    <row r="55" spans="1:3" x14ac:dyDescent="0.25">
      <c r="A55" s="4">
        <v>4.5999999999999996</v>
      </c>
      <c r="B55" s="4">
        <f t="shared" si="0"/>
        <v>1.207427688998894E-2</v>
      </c>
      <c r="C55" s="4">
        <f t="shared" si="1"/>
        <v>9.3152197247222974E-3</v>
      </c>
    </row>
    <row r="56" spans="1:3" x14ac:dyDescent="0.25">
      <c r="A56" s="4">
        <v>4.7</v>
      </c>
      <c r="B56" s="4">
        <f t="shared" si="0"/>
        <v>1.1185401581407114E-2</v>
      </c>
      <c r="C56" s="4">
        <f t="shared" si="1"/>
        <v>8.5048324846862238E-3</v>
      </c>
    </row>
    <row r="57" spans="1:3" x14ac:dyDescent="0.25">
      <c r="A57" s="4">
        <v>4.8</v>
      </c>
      <c r="B57" s="4">
        <f t="shared" si="0"/>
        <v>1.0373310393051696E-2</v>
      </c>
      <c r="C57" s="4">
        <f t="shared" si="1"/>
        <v>7.7748037813307573E-3</v>
      </c>
    </row>
    <row r="58" spans="1:3" x14ac:dyDescent="0.25">
      <c r="A58" s="4">
        <v>4.9000000000000004</v>
      </c>
      <c r="B58" s="4">
        <f t="shared" si="0"/>
        <v>9.630440825140963E-3</v>
      </c>
      <c r="C58" s="4">
        <f t="shared" si="1"/>
        <v>7.1162439583490056E-3</v>
      </c>
    </row>
    <row r="59" spans="1:3" x14ac:dyDescent="0.25">
      <c r="A59" s="4">
        <v>5</v>
      </c>
      <c r="B59" s="4">
        <f t="shared" si="0"/>
        <v>8.9500616013818944E-3</v>
      </c>
      <c r="C59" s="4">
        <f t="shared" si="1"/>
        <v>6.5213420571763256E-3</v>
      </c>
    </row>
    <row r="60" spans="1:3" x14ac:dyDescent="0.25">
      <c r="A60" s="4">
        <v>5.0999999999999996</v>
      </c>
      <c r="B60" s="4">
        <f t="shared" si="0"/>
        <v>8.3261724137056979E-3</v>
      </c>
      <c r="C60" s="4">
        <f t="shared" si="1"/>
        <v>5.9832242473060538E-3</v>
      </c>
    </row>
    <row r="61" spans="1:3" x14ac:dyDescent="0.25">
      <c r="A61" s="4">
        <v>5.2</v>
      </c>
      <c r="B61" s="4">
        <f t="shared" si="0"/>
        <v>7.7534167519206837E-3</v>
      </c>
      <c r="C61" s="4">
        <f t="shared" si="1"/>
        <v>5.4958321051374682E-3</v>
      </c>
    </row>
    <row r="62" spans="1:3" x14ac:dyDescent="0.25">
      <c r="A62" s="4">
        <v>5.3</v>
      </c>
      <c r="B62" s="4">
        <f t="shared" si="0"/>
        <v>7.2270059926782043E-3</v>
      </c>
      <c r="C62" s="4">
        <f t="shared" si="1"/>
        <v>5.053817802911551E-3</v>
      </c>
    </row>
    <row r="63" spans="1:3" x14ac:dyDescent="0.25">
      <c r="A63" s="4">
        <v>5.4</v>
      </c>
      <c r="B63" s="4">
        <f t="shared" si="0"/>
        <v>6.7426531913383735E-3</v>
      </c>
      <c r="C63" s="4">
        <f t="shared" si="1"/>
        <v>4.6524537231557115E-3</v>
      </c>
    </row>
    <row r="64" spans="1:3" x14ac:dyDescent="0.25">
      <c r="A64" s="4">
        <v>5.5</v>
      </c>
      <c r="B64" s="4">
        <f t="shared" si="0"/>
        <v>6.296515248047062E-3</v>
      </c>
      <c r="C64" s="4">
        <f t="shared" si="1"/>
        <v>4.2875543957935714E-3</v>
      </c>
    </row>
    <row r="65" spans="1:3" x14ac:dyDescent="0.25">
      <c r="A65" s="4">
        <v>5.6</v>
      </c>
      <c r="B65" s="4">
        <f t="shared" si="0"/>
        <v>5.8851423121796592E-3</v>
      </c>
      <c r="C65" s="4">
        <f t="shared" si="1"/>
        <v>3.9554089762566629E-3</v>
      </c>
    </row>
    <row r="66" spans="1:3" x14ac:dyDescent="0.25">
      <c r="A66" s="4">
        <v>5.7</v>
      </c>
      <c r="B66" s="4">
        <f t="shared" si="0"/>
        <v>5.5054334527957294E-3</v>
      </c>
      <c r="C66" s="4">
        <f t="shared" si="1"/>
        <v>3.6527227533181489E-3</v>
      </c>
    </row>
    <row r="67" spans="1:3" x14ac:dyDescent="0.25">
      <c r="A67" s="4">
        <v>5.8</v>
      </c>
      <c r="B67" s="4">
        <f t="shared" si="0"/>
        <v>5.1545977615160294E-3</v>
      </c>
      <c r="C67" s="4">
        <f t="shared" si="1"/>
        <v>3.3765664031511385E-3</v>
      </c>
    </row>
    <row r="68" spans="1:3" x14ac:dyDescent="0.25">
      <c r="A68" s="4">
        <v>5.9</v>
      </c>
      <c r="B68" s="4">
        <f t="shared" si="0"/>
        <v>4.8301201721655017E-3</v>
      </c>
      <c r="C68" s="4">
        <f t="shared" si="1"/>
        <v>3.1243318981742348E-3</v>
      </c>
    </row>
    <row r="69" spans="1:3" x14ac:dyDescent="0.25">
      <c r="A69" s="4">
        <v>6</v>
      </c>
      <c r="B69" s="4">
        <f t="shared" si="0"/>
        <v>4.5297313818811824E-3</v>
      </c>
      <c r="C69" s="4">
        <f t="shared" si="1"/>
        <v>2.8936941413493017E-3</v>
      </c>
    </row>
    <row r="70" spans="1:3" x14ac:dyDescent="0.25">
      <c r="A70" s="4">
        <v>6.1</v>
      </c>
      <c r="B70" s="4">
        <f t="shared" si="0"/>
        <v>4.2513813438956414E-3</v>
      </c>
      <c r="C70" s="4">
        <f t="shared" si="1"/>
        <v>2.6825775335507715E-3</v>
      </c>
    </row>
    <row r="71" spans="1:3" x14ac:dyDescent="0.25">
      <c r="A71" s="4">
        <v>6.2</v>
      </c>
      <c r="B71" s="4">
        <f t="shared" si="0"/>
        <v>3.9932158751710281E-3</v>
      </c>
      <c r="C71" s="4">
        <f t="shared" si="1"/>
        <v>2.4891267974733026E-3</v>
      </c>
    </row>
    <row r="72" spans="1:3" x14ac:dyDescent="0.25">
      <c r="A72" s="4">
        <v>6.3</v>
      </c>
      <c r="B72" s="4">
        <f t="shared" si="0"/>
        <v>3.7535559844009809E-3</v>
      </c>
      <c r="C72" s="4">
        <f t="shared" si="1"/>
        <v>2.31168147965281E-3</v>
      </c>
    </row>
    <row r="73" spans="1:3" x14ac:dyDescent="0.25">
      <c r="A73" s="4">
        <v>6.4</v>
      </c>
      <c r="B73" s="4">
        <f t="shared" si="0"/>
        <v>3.5308795792404661E-3</v>
      </c>
      <c r="C73" s="4">
        <f t="shared" si="1"/>
        <v>2.1487536353615756E-3</v>
      </c>
    </row>
    <row r="74" spans="1:3" x14ac:dyDescent="0.25">
      <c r="A74" s="4">
        <v>6.5</v>
      </c>
      <c r="B74" s="4">
        <f t="shared" ref="B74:B110" si="2">FDIST(A74,D$3,D$4)</f>
        <v>3.3238052573286657E-3</v>
      </c>
      <c r="C74" s="4">
        <f t="shared" si="1"/>
        <v>1.9990082717672797E-3</v>
      </c>
    </row>
    <row r="75" spans="1:3" x14ac:dyDescent="0.25">
      <c r="A75" s="4">
        <v>6.6</v>
      </c>
      <c r="B75" s="4">
        <f t="shared" si="2"/>
        <v>3.1310779248870102E-3</v>
      </c>
      <c r="C75" s="4">
        <f t="shared" ref="C75:C109" si="3">(B74-B76)/0.2</f>
        <v>1.8612461847858646E-3</v>
      </c>
    </row>
    <row r="76" spans="1:3" x14ac:dyDescent="0.25">
      <c r="A76" s="4">
        <v>6.7</v>
      </c>
      <c r="B76" s="4">
        <f t="shared" si="2"/>
        <v>2.9515560203714928E-3</v>
      </c>
      <c r="C76" s="4">
        <f t="shared" si="3"/>
        <v>1.7343888761710172E-3</v>
      </c>
    </row>
    <row r="77" spans="1:3" x14ac:dyDescent="0.25">
      <c r="A77" s="4">
        <v>6.8</v>
      </c>
      <c r="B77" s="4">
        <f t="shared" si="2"/>
        <v>2.7842001496528068E-3</v>
      </c>
      <c r="C77" s="4">
        <f t="shared" si="3"/>
        <v>1.617465280948421E-3</v>
      </c>
    </row>
    <row r="78" spans="1:3" x14ac:dyDescent="0.25">
      <c r="A78" s="4">
        <v>6.9</v>
      </c>
      <c r="B78" s="4">
        <f t="shared" si="2"/>
        <v>2.6280629641818086E-3</v>
      </c>
      <c r="C78" s="4">
        <f t="shared" si="3"/>
        <v>1.5096000724903829E-3</v>
      </c>
    </row>
    <row r="79" spans="1:3" x14ac:dyDescent="0.25">
      <c r="A79" s="4">
        <v>7</v>
      </c>
      <c r="B79" s="4">
        <f t="shared" si="2"/>
        <v>2.4822801351547302E-3</v>
      </c>
      <c r="C79" s="4">
        <f t="shared" si="3"/>
        <v>1.4100033443122258E-3</v>
      </c>
    </row>
    <row r="80" spans="1:3" x14ac:dyDescent="0.25">
      <c r="A80" s="4">
        <v>7.1</v>
      </c>
      <c r="B80" s="4">
        <f t="shared" si="2"/>
        <v>2.3460622953193635E-3</v>
      </c>
      <c r="C80" s="4">
        <f t="shared" si="3"/>
        <v>1.3179614948730209E-3</v>
      </c>
    </row>
    <row r="81" spans="1:3" x14ac:dyDescent="0.25">
      <c r="A81" s="4">
        <v>7.2</v>
      </c>
      <c r="B81" s="4">
        <f t="shared" si="2"/>
        <v>2.218687836180126E-3</v>
      </c>
      <c r="C81" s="4">
        <f t="shared" si="3"/>
        <v>1.2328291649807356E-3</v>
      </c>
    </row>
    <row r="82" spans="1:3" x14ac:dyDescent="0.25">
      <c r="A82" s="4">
        <v>7.3</v>
      </c>
      <c r="B82" s="4">
        <f t="shared" si="2"/>
        <v>2.0994964623232163E-3</v>
      </c>
      <c r="C82" s="4">
        <f t="shared" si="3"/>
        <v>1.1540220974105191E-3</v>
      </c>
    </row>
    <row r="83" spans="1:3" x14ac:dyDescent="0.25">
      <c r="A83" s="4">
        <v>7.4</v>
      </c>
      <c r="B83" s="4">
        <f t="shared" si="2"/>
        <v>1.9878834166980222E-3</v>
      </c>
      <c r="C83" s="4">
        <f t="shared" si="3"/>
        <v>1.0810108055405809E-3</v>
      </c>
    </row>
    <row r="84" spans="1:3" x14ac:dyDescent="0.25">
      <c r="A84" s="4">
        <v>7.5</v>
      </c>
      <c r="B84" s="4">
        <f t="shared" si="2"/>
        <v>1.8832943012151002E-3</v>
      </c>
      <c r="C84" s="4">
        <f t="shared" si="3"/>
        <v>1.0133149526080987E-3</v>
      </c>
    </row>
    <row r="85" spans="1:3" x14ac:dyDescent="0.25">
      <c r="A85" s="4">
        <v>7.6</v>
      </c>
      <c r="B85" s="4">
        <f t="shared" si="2"/>
        <v>1.7852204261764025E-3</v>
      </c>
      <c r="C85" s="4">
        <f t="shared" si="3"/>
        <v>9.5049835593871267E-4</v>
      </c>
    </row>
    <row r="86" spans="1:3" x14ac:dyDescent="0.25">
      <c r="A86" s="4">
        <v>7.7</v>
      </c>
      <c r="B86" s="4">
        <f t="shared" si="2"/>
        <v>1.6931946300273576E-3</v>
      </c>
      <c r="C86" s="4">
        <f t="shared" si="3"/>
        <v>8.9216454150541752E-4</v>
      </c>
    </row>
    <row r="87" spans="1:3" x14ac:dyDescent="0.25">
      <c r="A87" s="4">
        <v>7.8</v>
      </c>
      <c r="B87" s="4">
        <f t="shared" si="2"/>
        <v>1.6067875178753189E-3</v>
      </c>
      <c r="C87" s="4">
        <f t="shared" si="3"/>
        <v>8.379527836778586E-4</v>
      </c>
    </row>
    <row r="88" spans="1:3" x14ac:dyDescent="0.25">
      <c r="A88" s="4">
        <v>7.9</v>
      </c>
      <c r="B88" s="4">
        <f t="shared" si="2"/>
        <v>1.5256040732917859E-3</v>
      </c>
      <c r="C88" s="4">
        <f t="shared" si="3"/>
        <v>7.8753457324700227E-4</v>
      </c>
    </row>
    <row r="89" spans="1:3" x14ac:dyDescent="0.25">
      <c r="A89" s="4">
        <v>8</v>
      </c>
      <c r="B89" s="4">
        <f t="shared" si="2"/>
        <v>1.4492806032259185E-3</v>
      </c>
      <c r="C89" s="4">
        <f t="shared" si="3"/>
        <v>7.4061046393262978E-4</v>
      </c>
    </row>
    <row r="90" spans="1:3" x14ac:dyDescent="0.25">
      <c r="A90" s="4">
        <v>8.1</v>
      </c>
      <c r="B90" s="4">
        <f t="shared" si="2"/>
        <v>1.3774819805052599E-3</v>
      </c>
      <c r="C90" s="4">
        <f t="shared" si="3"/>
        <v>6.9690725375987864E-4</v>
      </c>
    </row>
    <row r="91" spans="1:3" x14ac:dyDescent="0.25">
      <c r="A91" s="4">
        <v>8.1999999999999993</v>
      </c>
      <c r="B91" s="4">
        <f t="shared" si="2"/>
        <v>1.3098991524739428E-3</v>
      </c>
      <c r="C91" s="4">
        <f t="shared" si="3"/>
        <v>6.5617546305579135E-4</v>
      </c>
    </row>
    <row r="92" spans="1:3" x14ac:dyDescent="0.25">
      <c r="A92" s="4">
        <v>8.3000000000000007</v>
      </c>
      <c r="B92" s="4">
        <f t="shared" si="2"/>
        <v>1.2462468878941017E-3</v>
      </c>
      <c r="C92" s="4">
        <f t="shared" si="3"/>
        <v>6.1818707548216899E-4</v>
      </c>
    </row>
    <row r="93" spans="1:3" x14ac:dyDescent="0.25">
      <c r="A93" s="4">
        <v>8.4</v>
      </c>
      <c r="B93" s="4">
        <f t="shared" si="2"/>
        <v>1.186261737377509E-3</v>
      </c>
      <c r="C93" s="4">
        <f t="shared" si="3"/>
        <v>5.8273351258261155E-4</v>
      </c>
    </row>
    <row r="94" spans="1:3" x14ac:dyDescent="0.25">
      <c r="A94" s="4">
        <v>8.5</v>
      </c>
      <c r="B94" s="4">
        <f t="shared" si="2"/>
        <v>1.1297001853775794E-3</v>
      </c>
      <c r="C94" s="4">
        <f t="shared" si="3"/>
        <v>5.4962381586123356E-4</v>
      </c>
    </row>
    <row r="95" spans="1:3" x14ac:dyDescent="0.25">
      <c r="A95" s="4">
        <v>8.6</v>
      </c>
      <c r="B95" s="4">
        <f t="shared" si="2"/>
        <v>1.0763369742052623E-3</v>
      </c>
      <c r="C95" s="4">
        <f t="shared" si="3"/>
        <v>5.1868301350002405E-4</v>
      </c>
    </row>
    <row r="96" spans="1:3" x14ac:dyDescent="0.25">
      <c r="A96" s="4">
        <v>8.6999999999999993</v>
      </c>
      <c r="B96" s="4">
        <f t="shared" si="2"/>
        <v>1.0259635826775746E-3</v>
      </c>
      <c r="C96" s="4">
        <f t="shared" si="3"/>
        <v>4.8975065152154435E-4</v>
      </c>
    </row>
    <row r="97" spans="1:3" x14ac:dyDescent="0.25">
      <c r="A97" s="4">
        <v>8.8000000000000007</v>
      </c>
      <c r="B97" s="4">
        <f t="shared" si="2"/>
        <v>9.7838684390095338E-4</v>
      </c>
      <c r="C97" s="4">
        <f t="shared" si="3"/>
        <v>4.6267947156402689E-4</v>
      </c>
    </row>
    <row r="98" spans="1:3" x14ac:dyDescent="0.25">
      <c r="A98" s="4">
        <v>8.9</v>
      </c>
      <c r="B98" s="4">
        <f t="shared" si="2"/>
        <v>9.3342768836476918E-4</v>
      </c>
      <c r="C98" s="4">
        <f t="shared" si="3"/>
        <v>4.3733421950475112E-4</v>
      </c>
    </row>
    <row r="99" spans="1:3" x14ac:dyDescent="0.25">
      <c r="A99" s="4">
        <v>9</v>
      </c>
      <c r="B99" s="4">
        <f t="shared" si="2"/>
        <v>8.9092000000000316E-4</v>
      </c>
      <c r="C99" s="4">
        <f t="shared" si="3"/>
        <v>4.1359057097984145E-4</v>
      </c>
    </row>
    <row r="100" spans="1:3" x14ac:dyDescent="0.25">
      <c r="A100" s="4">
        <v>9.1</v>
      </c>
      <c r="B100" s="4">
        <f t="shared" si="2"/>
        <v>8.5070957416880089E-4</v>
      </c>
      <c r="C100" s="4">
        <f t="shared" si="3"/>
        <v>3.913341614399671E-4</v>
      </c>
    </row>
    <row r="101" spans="1:3" x14ac:dyDescent="0.25">
      <c r="A101" s="4">
        <v>9.1999999999999993</v>
      </c>
      <c r="B101" s="4">
        <f t="shared" si="2"/>
        <v>8.1265316771200974E-4</v>
      </c>
      <c r="C101" s="4">
        <f t="shared" si="3"/>
        <v>3.704597097808508E-4</v>
      </c>
    </row>
    <row r="102" spans="1:3" x14ac:dyDescent="0.25">
      <c r="A102" s="4">
        <v>9.3000000000000007</v>
      </c>
      <c r="B102" s="4">
        <f t="shared" si="2"/>
        <v>7.7661763221263073E-4</v>
      </c>
      <c r="C102" s="4">
        <f t="shared" si="3"/>
        <v>3.5087022581620545E-4</v>
      </c>
    </row>
    <row r="103" spans="1:3" x14ac:dyDescent="0.25">
      <c r="A103" s="4">
        <v>9.4</v>
      </c>
      <c r="B103" s="4">
        <f t="shared" si="2"/>
        <v>7.4247912254876865E-4</v>
      </c>
      <c r="C103" s="4">
        <f t="shared" si="3"/>
        <v>3.3247629294491329E-4</v>
      </c>
    </row>
    <row r="104" spans="1:3" x14ac:dyDescent="0.25">
      <c r="A104" s="4">
        <v>9.5</v>
      </c>
      <c r="B104" s="4">
        <f t="shared" si="2"/>
        <v>7.1012237362364807E-4</v>
      </c>
      <c r="C104" s="4">
        <f t="shared" si="3"/>
        <v>3.1519541831936287E-4</v>
      </c>
    </row>
    <row r="105" spans="1:3" x14ac:dyDescent="0.25">
      <c r="A105" s="4">
        <v>9.6</v>
      </c>
      <c r="B105" s="4">
        <f t="shared" si="2"/>
        <v>6.7944003888489608E-4</v>
      </c>
      <c r="C105" s="4">
        <f t="shared" si="3"/>
        <v>2.989514436639503E-4</v>
      </c>
    </row>
    <row r="106" spans="1:3" x14ac:dyDescent="0.25">
      <c r="A106" s="4">
        <v>9.6999999999999993</v>
      </c>
      <c r="B106" s="4">
        <f t="shared" si="2"/>
        <v>6.5033208489085801E-4</v>
      </c>
      <c r="C106" s="4">
        <f t="shared" si="3"/>
        <v>2.8367401063798066E-4</v>
      </c>
    </row>
    <row r="107" spans="1:3" x14ac:dyDescent="0.25">
      <c r="A107" s="4">
        <v>9.8000000000000007</v>
      </c>
      <c r="B107" s="4">
        <f t="shared" si="2"/>
        <v>6.2270523675729994E-4</v>
      </c>
      <c r="C107" s="4">
        <f t="shared" si="3"/>
        <v>2.6929807529538219E-4</v>
      </c>
    </row>
    <row r="108" spans="1:3" x14ac:dyDescent="0.25">
      <c r="A108" s="4">
        <v>9.9</v>
      </c>
      <c r="B108" s="4">
        <f t="shared" si="2"/>
        <v>5.9647246983178157E-4</v>
      </c>
      <c r="C108" s="4">
        <f t="shared" si="3"/>
        <v>2.5576346677633297E-4</v>
      </c>
    </row>
    <row r="109" spans="1:3" x14ac:dyDescent="0.25">
      <c r="A109" s="4">
        <v>10</v>
      </c>
      <c r="B109" s="4">
        <f t="shared" si="2"/>
        <v>5.7155254340203335E-4</v>
      </c>
      <c r="C109" s="4">
        <f t="shared" si="3"/>
        <v>2.4301448588261653E-4</v>
      </c>
    </row>
    <row r="110" spans="1:3" x14ac:dyDescent="0.25">
      <c r="A110" s="4">
        <v>10.1</v>
      </c>
      <c r="B110" s="4">
        <f t="shared" si="2"/>
        <v>5.4786957265525826E-4</v>
      </c>
      <c r="C110" s="4"/>
    </row>
  </sheetData>
  <pageMargins left="0.7" right="0.7" top="0.75" bottom="0.75" header="0.3" footer="0.3"/>
  <pageSetup orientation="portrait" r:id="rId1"/>
  <drawing r:id="rId2"/>
  <legacyDrawing r:id="rId3"/>
  <controls>
    <mc:AlternateContent xmlns:mc="http://schemas.openxmlformats.org/markup-compatibility/2006">
      <mc:Choice Requires="x14">
        <control shapeId="3076" r:id="rId4" name="ScrollBar3">
          <controlPr defaultSize="0" autoLine="0" linkedCell="B6" r:id="rId5">
            <anchor moveWithCells="1">
              <from>
                <xdr:col>1</xdr:col>
                <xdr:colOff>0</xdr:colOff>
                <xdr:row>4</xdr:row>
                <xdr:rowOff>171450</xdr:rowOff>
              </from>
              <to>
                <xdr:col>1</xdr:col>
                <xdr:colOff>600075</xdr:colOff>
                <xdr:row>5</xdr:row>
                <xdr:rowOff>171450</xdr:rowOff>
              </to>
            </anchor>
          </controlPr>
        </control>
      </mc:Choice>
      <mc:Fallback>
        <control shapeId="3076" r:id="rId4" name="ScrollBar3"/>
      </mc:Fallback>
    </mc:AlternateContent>
    <mc:AlternateContent xmlns:mc="http://schemas.openxmlformats.org/markup-compatibility/2006">
      <mc:Choice Requires="x14">
        <control shapeId="3075" r:id="rId6" name="ScrollBar2">
          <controlPr defaultSize="0" autoLine="0" linkedCell="D4" r:id="rId7">
            <anchor moveWithCells="1">
              <from>
                <xdr:col>1</xdr:col>
                <xdr:colOff>19050</xdr:colOff>
                <xdr:row>3</xdr:row>
                <xdr:rowOff>28575</xdr:rowOff>
              </from>
              <to>
                <xdr:col>2</xdr:col>
                <xdr:colOff>0</xdr:colOff>
                <xdr:row>3</xdr:row>
                <xdr:rowOff>190500</xdr:rowOff>
              </to>
            </anchor>
          </controlPr>
        </control>
      </mc:Choice>
      <mc:Fallback>
        <control shapeId="3075" r:id="rId6" name="ScrollBar2"/>
      </mc:Fallback>
    </mc:AlternateContent>
    <mc:AlternateContent xmlns:mc="http://schemas.openxmlformats.org/markup-compatibility/2006">
      <mc:Choice Requires="x14">
        <control shapeId="3074" r:id="rId8" name="ScrollBar1">
          <controlPr defaultSize="0" autoLine="0" linkedCell="D3" r:id="rId9">
            <anchor moveWithCells="1">
              <from>
                <xdr:col>1</xdr:col>
                <xdr:colOff>0</xdr:colOff>
                <xdr:row>2</xdr:row>
                <xdr:rowOff>9525</xdr:rowOff>
              </from>
              <to>
                <xdr:col>1</xdr:col>
                <xdr:colOff>590550</xdr:colOff>
                <xdr:row>2</xdr:row>
                <xdr:rowOff>190500</xdr:rowOff>
              </to>
            </anchor>
          </controlPr>
        </control>
      </mc:Choice>
      <mc:Fallback>
        <control shapeId="3074" r:id="rId8" name="ScrollBar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Student_t</vt:lpstr>
      <vt:lpstr>ChiSq</vt:lpstr>
      <vt:lpstr>F-dist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Goldstein</dc:creator>
  <cp:lastModifiedBy>Goldstein</cp:lastModifiedBy>
  <dcterms:created xsi:type="dcterms:W3CDTF">2013-03-09T09:27:22Z</dcterms:created>
  <dcterms:modified xsi:type="dcterms:W3CDTF">2013-03-09T15:06:32Z</dcterms:modified>
</cp:coreProperties>
</file>